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SSE\Sleipner\2024\"/>
    </mc:Choice>
  </mc:AlternateContent>
  <xr:revisionPtr revIDLastSave="0" documentId="13_ncr:1_{25C6DD9F-32E8-4FF7-93DD-EB0565F2EAB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3 original" sheetId="8" r:id="rId1"/>
    <sheet name="Blad4" sheetId="7" r:id="rId2"/>
  </sheets>
  <definedNames>
    <definedName name="_xlnm.Print_Titles" localSheetId="0">'2023 original'!$1:$2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333" i="8" l="1"/>
  <c r="K333" i="8" s="1"/>
  <c r="E333" i="8"/>
  <c r="F333" i="8" s="1"/>
  <c r="J157" i="8"/>
  <c r="K157" i="8" s="1"/>
  <c r="E157" i="8"/>
  <c r="F157" i="8" s="1"/>
  <c r="J319" i="8"/>
  <c r="K319" i="8" s="1"/>
  <c r="E319" i="8"/>
  <c r="F319" i="8" s="1"/>
  <c r="J310" i="8"/>
  <c r="K310" i="8" s="1"/>
  <c r="E310" i="8"/>
  <c r="F310" i="8" s="1"/>
  <c r="J301" i="8"/>
  <c r="K301" i="8" s="1"/>
  <c r="E301" i="8"/>
  <c r="F301" i="8" s="1"/>
  <c r="J292" i="8"/>
  <c r="K292" i="8" s="1"/>
  <c r="E292" i="8"/>
  <c r="F292" i="8" s="1"/>
  <c r="J283" i="8"/>
  <c r="K283" i="8" s="1"/>
  <c r="E283" i="8"/>
  <c r="F283" i="8" s="1"/>
  <c r="J274" i="8"/>
  <c r="K274" i="8" s="1"/>
  <c r="E274" i="8"/>
  <c r="F274" i="8" s="1"/>
  <c r="J265" i="8"/>
  <c r="K265" i="8" s="1"/>
  <c r="E265" i="8"/>
  <c r="F265" i="8" s="1"/>
  <c r="J256" i="8"/>
  <c r="K256" i="8" s="1"/>
  <c r="E256" i="8"/>
  <c r="F256" i="8" s="1"/>
  <c r="J247" i="8"/>
  <c r="K247" i="8" s="1"/>
  <c r="E247" i="8"/>
  <c r="F247" i="8" s="1"/>
  <c r="J238" i="8"/>
  <c r="K238" i="8" s="1"/>
  <c r="E238" i="8"/>
  <c r="F238" i="8" s="1"/>
  <c r="J229" i="8"/>
  <c r="K229" i="8" s="1"/>
  <c r="E229" i="8"/>
  <c r="F229" i="8" s="1"/>
  <c r="J220" i="8"/>
  <c r="K220" i="8" s="1"/>
  <c r="E220" i="8"/>
  <c r="F220" i="8" s="1"/>
  <c r="J211" i="8"/>
  <c r="K211" i="8" s="1"/>
  <c r="E211" i="8"/>
  <c r="F211" i="8" s="1"/>
  <c r="J202" i="8"/>
  <c r="K202" i="8" s="1"/>
  <c r="E202" i="8"/>
  <c r="F202" i="8" s="1"/>
  <c r="J193" i="8"/>
  <c r="K193" i="8" s="1"/>
  <c r="E193" i="8"/>
  <c r="F193" i="8" s="1"/>
  <c r="J184" i="8"/>
  <c r="K184" i="8" s="1"/>
  <c r="E184" i="8"/>
  <c r="F184" i="8" s="1"/>
  <c r="J175" i="8"/>
  <c r="K175" i="8" s="1"/>
  <c r="E175" i="8"/>
  <c r="F175" i="8" s="1"/>
  <c r="J166" i="8"/>
  <c r="K166" i="8" s="1"/>
  <c r="E166" i="8"/>
  <c r="F166" i="8" s="1"/>
  <c r="E101" i="8"/>
  <c r="F101" i="8" s="1"/>
  <c r="J148" i="8"/>
  <c r="E148" i="8"/>
  <c r="J139" i="8"/>
  <c r="K139" i="8" s="1"/>
  <c r="E139" i="8"/>
  <c r="F139" i="8" s="1"/>
  <c r="J130" i="8"/>
  <c r="K130" i="8" s="1"/>
  <c r="E130" i="8"/>
  <c r="F130" i="8" s="1"/>
  <c r="J119" i="8"/>
  <c r="K119" i="8" s="1"/>
  <c r="J120" i="8"/>
  <c r="K120" i="8" s="1"/>
  <c r="J121" i="8"/>
  <c r="K121" i="8" s="1"/>
  <c r="E119" i="8"/>
  <c r="F119" i="8" s="1"/>
  <c r="E120" i="8"/>
  <c r="F120" i="8" s="1"/>
  <c r="E121" i="8"/>
  <c r="F121" i="8" s="1"/>
  <c r="J110" i="8"/>
  <c r="K110" i="8" s="1"/>
  <c r="E110" i="8"/>
  <c r="F110" i="8" s="1"/>
  <c r="J101" i="8"/>
  <c r="K101" i="8" s="1"/>
  <c r="J92" i="8"/>
  <c r="K92" i="8" s="1"/>
  <c r="E92" i="8"/>
  <c r="F92" i="8" s="1"/>
  <c r="K47" i="8"/>
  <c r="E47" i="8"/>
  <c r="F47" i="8" s="1"/>
  <c r="J83" i="8"/>
  <c r="K83" i="8" s="1"/>
  <c r="E83" i="8"/>
  <c r="F83" i="8" s="1"/>
  <c r="J74" i="8"/>
  <c r="K74" i="8" s="1"/>
  <c r="E74" i="8"/>
  <c r="F74" i="8" s="1"/>
  <c r="J65" i="8"/>
  <c r="K65" i="8" s="1"/>
  <c r="E65" i="8"/>
  <c r="F65" i="8" s="1"/>
  <c r="J56" i="8"/>
  <c r="K56" i="8" s="1"/>
  <c r="E56" i="8"/>
  <c r="F56" i="8" s="1"/>
  <c r="J38" i="8"/>
  <c r="K38" i="8" s="1"/>
  <c r="E38" i="8"/>
  <c r="F38" i="8" s="1"/>
  <c r="J29" i="8"/>
  <c r="K29" i="8" s="1"/>
  <c r="E29" i="8"/>
  <c r="F29" i="8" s="1"/>
  <c r="J20" i="8"/>
  <c r="K20" i="8" s="1"/>
  <c r="E20" i="8"/>
  <c r="F20" i="8" s="1"/>
  <c r="J11" i="8"/>
  <c r="K11" i="8" s="1"/>
  <c r="E11" i="8"/>
  <c r="F11" i="8" s="1"/>
  <c r="J332" i="8"/>
  <c r="K332" i="8" s="1"/>
  <c r="E332" i="8"/>
  <c r="F332" i="8" s="1"/>
  <c r="J318" i="8"/>
  <c r="K318" i="8" s="1"/>
  <c r="E318" i="8"/>
  <c r="F318" i="8" s="1"/>
  <c r="J309" i="8"/>
  <c r="K309" i="8" s="1"/>
  <c r="E309" i="8"/>
  <c r="F309" i="8" s="1"/>
  <c r="J300" i="8"/>
  <c r="K300" i="8" s="1"/>
  <c r="E300" i="8"/>
  <c r="F300" i="8" s="1"/>
  <c r="J291" i="8"/>
  <c r="K291" i="8" s="1"/>
  <c r="E291" i="8"/>
  <c r="F291" i="8" s="1"/>
  <c r="J282" i="8"/>
  <c r="K282" i="8" s="1"/>
  <c r="E282" i="8"/>
  <c r="F282" i="8" s="1"/>
  <c r="J273" i="8"/>
  <c r="K273" i="8" s="1"/>
  <c r="E273" i="8"/>
  <c r="F273" i="8" s="1"/>
  <c r="J264" i="8"/>
  <c r="K264" i="8" s="1"/>
  <c r="E264" i="8"/>
  <c r="F264" i="8" s="1"/>
  <c r="J255" i="8"/>
  <c r="K255" i="8" s="1"/>
  <c r="E255" i="8"/>
  <c r="F255" i="8" s="1"/>
  <c r="J246" i="8"/>
  <c r="K246" i="8" s="1"/>
  <c r="E246" i="8"/>
  <c r="F246" i="8" s="1"/>
  <c r="J237" i="8"/>
  <c r="K237" i="8" s="1"/>
  <c r="E237" i="8"/>
  <c r="F237" i="8" s="1"/>
  <c r="J228" i="8"/>
  <c r="K228" i="8" s="1"/>
  <c r="E228" i="8"/>
  <c r="F228" i="8" s="1"/>
  <c r="J219" i="8"/>
  <c r="K219" i="8" s="1"/>
  <c r="E219" i="8"/>
  <c r="F219" i="8" s="1"/>
  <c r="J210" i="8"/>
  <c r="K210" i="8" s="1"/>
  <c r="E210" i="8"/>
  <c r="F210" i="8" s="1"/>
  <c r="J201" i="8"/>
  <c r="K201" i="8" s="1"/>
  <c r="E201" i="8"/>
  <c r="F201" i="8" s="1"/>
  <c r="J192" i="8"/>
  <c r="K192" i="8" s="1"/>
  <c r="E192" i="8"/>
  <c r="F192" i="8" s="1"/>
  <c r="J183" i="8"/>
  <c r="K183" i="8" s="1"/>
  <c r="E183" i="8"/>
  <c r="F183" i="8" s="1"/>
  <c r="J174" i="8"/>
  <c r="K174" i="8" s="1"/>
  <c r="E174" i="8"/>
  <c r="F174" i="8" s="1"/>
  <c r="J165" i="8"/>
  <c r="K165" i="8" s="1"/>
  <c r="E165" i="8"/>
  <c r="F165" i="8" s="1"/>
  <c r="J156" i="8"/>
  <c r="K156" i="8" s="1"/>
  <c r="E156" i="8"/>
  <c r="F156" i="8" s="1"/>
  <c r="J147" i="8"/>
  <c r="E147" i="8"/>
  <c r="J138" i="8"/>
  <c r="K138" i="8" s="1"/>
  <c r="E138" i="8"/>
  <c r="F138" i="8" s="1"/>
  <c r="J129" i="8"/>
  <c r="K129" i="8" s="1"/>
  <c r="E129" i="8"/>
  <c r="F129" i="8" s="1"/>
  <c r="J118" i="8"/>
  <c r="K118" i="8" s="1"/>
  <c r="E118" i="8"/>
  <c r="F118" i="8" s="1"/>
  <c r="J109" i="8"/>
  <c r="K109" i="8" s="1"/>
  <c r="E109" i="8"/>
  <c r="F109" i="8" s="1"/>
  <c r="J91" i="8"/>
  <c r="K91" i="8" s="1"/>
  <c r="E91" i="8"/>
  <c r="F91" i="8" s="1"/>
  <c r="J82" i="8"/>
  <c r="K82" i="8" s="1"/>
  <c r="E82" i="8"/>
  <c r="F82" i="8" s="1"/>
  <c r="J73" i="8"/>
  <c r="K73" i="8" s="1"/>
  <c r="E73" i="8"/>
  <c r="F73" i="8" s="1"/>
  <c r="J64" i="8"/>
  <c r="K64" i="8" s="1"/>
  <c r="E64" i="8"/>
  <c r="F64" i="8" s="1"/>
  <c r="J55" i="8"/>
  <c r="K55" i="8" s="1"/>
  <c r="E55" i="8"/>
  <c r="F55" i="8" s="1"/>
  <c r="J37" i="8"/>
  <c r="K37" i="8" s="1"/>
  <c r="E37" i="8"/>
  <c r="F37" i="8" s="1"/>
  <c r="J28" i="8"/>
  <c r="K28" i="8" s="1"/>
  <c r="E28" i="8"/>
  <c r="F28" i="8" s="1"/>
  <c r="J19" i="8"/>
  <c r="K19" i="8" s="1"/>
  <c r="E19" i="8"/>
  <c r="F19" i="8" s="1"/>
  <c r="J10" i="8"/>
  <c r="K10" i="8" s="1"/>
  <c r="E10" i="8"/>
  <c r="F10" i="8" s="1"/>
  <c r="J331" i="8"/>
  <c r="K331" i="8" s="1"/>
  <c r="E331" i="8"/>
  <c r="F331" i="8" s="1"/>
  <c r="J317" i="8"/>
  <c r="K317" i="8" s="1"/>
  <c r="E317" i="8"/>
  <c r="F317" i="8" s="1"/>
  <c r="J308" i="8"/>
  <c r="K308" i="8" s="1"/>
  <c r="E308" i="8"/>
  <c r="F308" i="8" s="1"/>
  <c r="J299" i="8"/>
  <c r="K299" i="8" s="1"/>
  <c r="E299" i="8"/>
  <c r="F299" i="8" s="1"/>
  <c r="J290" i="8"/>
  <c r="K290" i="8" s="1"/>
  <c r="E290" i="8"/>
  <c r="F290" i="8" s="1"/>
  <c r="J281" i="8"/>
  <c r="K281" i="8" s="1"/>
  <c r="E281" i="8"/>
  <c r="F281" i="8" s="1"/>
  <c r="J272" i="8"/>
  <c r="K272" i="8" s="1"/>
  <c r="E272" i="8"/>
  <c r="F272" i="8" s="1"/>
  <c r="J263" i="8"/>
  <c r="K263" i="8" s="1"/>
  <c r="E263" i="8"/>
  <c r="F263" i="8" s="1"/>
  <c r="J254" i="8"/>
  <c r="K254" i="8" s="1"/>
  <c r="E254" i="8"/>
  <c r="F254" i="8" s="1"/>
  <c r="J245" i="8"/>
  <c r="K245" i="8" s="1"/>
  <c r="E245" i="8"/>
  <c r="F245" i="8" s="1"/>
  <c r="J236" i="8"/>
  <c r="K236" i="8" s="1"/>
  <c r="E236" i="8"/>
  <c r="F236" i="8" s="1"/>
  <c r="J227" i="8"/>
  <c r="K227" i="8" s="1"/>
  <c r="E227" i="8"/>
  <c r="F227" i="8" s="1"/>
  <c r="J218" i="8"/>
  <c r="K218" i="8" s="1"/>
  <c r="E218" i="8"/>
  <c r="F218" i="8" s="1"/>
  <c r="J209" i="8"/>
  <c r="K209" i="8" s="1"/>
  <c r="E209" i="8"/>
  <c r="F209" i="8" s="1"/>
  <c r="J200" i="8"/>
  <c r="K200" i="8" s="1"/>
  <c r="E200" i="8"/>
  <c r="F200" i="8" s="1"/>
  <c r="J191" i="8"/>
  <c r="K191" i="8" s="1"/>
  <c r="E191" i="8"/>
  <c r="F191" i="8" s="1"/>
  <c r="J182" i="8"/>
  <c r="K182" i="8" s="1"/>
  <c r="E182" i="8"/>
  <c r="F182" i="8" s="1"/>
  <c r="J173" i="8"/>
  <c r="K173" i="8" s="1"/>
  <c r="E173" i="8"/>
  <c r="F173" i="8" s="1"/>
  <c r="J164" i="8"/>
  <c r="K164" i="8" s="1"/>
  <c r="E164" i="8"/>
  <c r="F164" i="8" s="1"/>
  <c r="J155" i="8"/>
  <c r="K155" i="8" s="1"/>
  <c r="E155" i="8"/>
  <c r="F155" i="8" s="1"/>
  <c r="J146" i="8"/>
  <c r="E146" i="8"/>
  <c r="J137" i="8"/>
  <c r="K137" i="8" s="1"/>
  <c r="E137" i="8"/>
  <c r="F137" i="8" s="1"/>
  <c r="J128" i="8"/>
  <c r="K128" i="8" s="1"/>
  <c r="E128" i="8"/>
  <c r="F128" i="8" s="1"/>
  <c r="J117" i="8"/>
  <c r="K117" i="8" s="1"/>
  <c r="E117" i="8"/>
  <c r="F117" i="8" s="1"/>
  <c r="J108" i="8"/>
  <c r="K108" i="8" s="1"/>
  <c r="E108" i="8"/>
  <c r="F108" i="8" s="1"/>
  <c r="J90" i="8"/>
  <c r="K90" i="8" s="1"/>
  <c r="E90" i="8"/>
  <c r="F90" i="8" s="1"/>
  <c r="J81" i="8"/>
  <c r="K81" i="8" s="1"/>
  <c r="E81" i="8"/>
  <c r="F81" i="8" s="1"/>
  <c r="J72" i="8"/>
  <c r="K72" i="8" s="1"/>
  <c r="E72" i="8"/>
  <c r="F72" i="8" s="1"/>
  <c r="J63" i="8"/>
  <c r="K63" i="8" s="1"/>
  <c r="E63" i="8"/>
  <c r="F63" i="8" s="1"/>
  <c r="J54" i="8"/>
  <c r="K54" i="8" s="1"/>
  <c r="E54" i="8"/>
  <c r="F54" i="8" s="1"/>
  <c r="J36" i="8"/>
  <c r="K36" i="8" s="1"/>
  <c r="E36" i="8"/>
  <c r="F36" i="8" s="1"/>
  <c r="J27" i="8"/>
  <c r="K27" i="8" s="1"/>
  <c r="E27" i="8"/>
  <c r="F27" i="8" s="1"/>
  <c r="J18" i="8"/>
  <c r="K18" i="8" s="1"/>
  <c r="E18" i="8"/>
  <c r="F18" i="8" s="1"/>
  <c r="J9" i="8"/>
  <c r="K9" i="8" s="1"/>
  <c r="E9" i="8"/>
  <c r="F9" i="8" s="1"/>
  <c r="J329" i="8"/>
  <c r="E329" i="8"/>
  <c r="F329" i="8" s="1"/>
  <c r="J330" i="8"/>
  <c r="K330" i="8" s="1"/>
  <c r="E330" i="8"/>
  <c r="F330" i="8" s="1"/>
  <c r="L144" i="8"/>
  <c r="J144" i="8"/>
  <c r="J145" i="8"/>
  <c r="E144" i="8"/>
  <c r="E145" i="8"/>
  <c r="J136" i="8"/>
  <c r="K136" i="8" s="1"/>
  <c r="E136" i="8"/>
  <c r="F136" i="8" s="1"/>
  <c r="J154" i="8"/>
  <c r="K154" i="8" s="1"/>
  <c r="E154" i="8"/>
  <c r="F154" i="8" s="1"/>
  <c r="J163" i="8"/>
  <c r="K163" i="8" s="1"/>
  <c r="E163" i="8"/>
  <c r="F163" i="8" s="1"/>
  <c r="J172" i="8"/>
  <c r="K172" i="8" s="1"/>
  <c r="E172" i="8"/>
  <c r="F172" i="8" s="1"/>
  <c r="J181" i="8"/>
  <c r="K181" i="8" s="1"/>
  <c r="E181" i="8"/>
  <c r="F181" i="8" s="1"/>
  <c r="J190" i="8"/>
  <c r="K190" i="8" s="1"/>
  <c r="E190" i="8"/>
  <c r="F190" i="8" s="1"/>
  <c r="J217" i="8"/>
  <c r="K217" i="8" s="1"/>
  <c r="E217" i="8"/>
  <c r="F217" i="8" s="1"/>
  <c r="J208" i="8"/>
  <c r="K208" i="8" s="1"/>
  <c r="E208" i="8"/>
  <c r="F208" i="8" s="1"/>
  <c r="J199" i="8"/>
  <c r="K199" i="8" s="1"/>
  <c r="E199" i="8"/>
  <c r="F199" i="8" s="1"/>
  <c r="J226" i="8"/>
  <c r="K226" i="8" s="1"/>
  <c r="E226" i="8"/>
  <c r="F226" i="8" s="1"/>
  <c r="J235" i="8"/>
  <c r="K235" i="8" s="1"/>
  <c r="E235" i="8"/>
  <c r="F235" i="8" s="1"/>
  <c r="J244" i="8"/>
  <c r="K244" i="8" s="1"/>
  <c r="E244" i="8"/>
  <c r="F244" i="8" s="1"/>
  <c r="J280" i="8"/>
  <c r="K280" i="8" s="1"/>
  <c r="E280" i="8"/>
  <c r="F280" i="8" s="1"/>
  <c r="J271" i="8"/>
  <c r="K271" i="8" s="1"/>
  <c r="E271" i="8"/>
  <c r="F271" i="8" s="1"/>
  <c r="J262" i="8"/>
  <c r="K262" i="8" s="1"/>
  <c r="E262" i="8"/>
  <c r="F262" i="8" s="1"/>
  <c r="J253" i="8"/>
  <c r="K253" i="8" s="1"/>
  <c r="E253" i="8"/>
  <c r="F253" i="8" s="1"/>
  <c r="J289" i="8"/>
  <c r="K289" i="8" s="1"/>
  <c r="E289" i="8"/>
  <c r="F289" i="8" s="1"/>
  <c r="J298" i="8"/>
  <c r="K298" i="8" s="1"/>
  <c r="E298" i="8"/>
  <c r="F298" i="8" s="1"/>
  <c r="J307" i="8"/>
  <c r="K307" i="8" s="1"/>
  <c r="E307" i="8"/>
  <c r="F307" i="8" s="1"/>
  <c r="J316" i="8"/>
  <c r="K316" i="8" s="1"/>
  <c r="E316" i="8"/>
  <c r="F316" i="8" s="1"/>
  <c r="L126" i="8"/>
  <c r="E127" i="8"/>
  <c r="F127" i="8" s="1"/>
  <c r="E126" i="8"/>
  <c r="J126" i="8"/>
  <c r="J127" i="8"/>
  <c r="K127" i="8" s="1"/>
  <c r="J116" i="8"/>
  <c r="K116" i="8" s="1"/>
  <c r="E116" i="8"/>
  <c r="F116" i="8" s="1"/>
  <c r="J107" i="8"/>
  <c r="K107" i="8" s="1"/>
  <c r="E107" i="8"/>
  <c r="F107" i="8" s="1"/>
  <c r="J89" i="8"/>
  <c r="K89" i="8" s="1"/>
  <c r="E89" i="8"/>
  <c r="F89" i="8" s="1"/>
  <c r="J80" i="8"/>
  <c r="K80" i="8" s="1"/>
  <c r="E80" i="8"/>
  <c r="F80" i="8" s="1"/>
  <c r="J71" i="8"/>
  <c r="K71" i="8" s="1"/>
  <c r="E71" i="8"/>
  <c r="F71" i="8" s="1"/>
  <c r="J62" i="8"/>
  <c r="K62" i="8" s="1"/>
  <c r="E62" i="8"/>
  <c r="F62" i="8" s="1"/>
  <c r="E53" i="8"/>
  <c r="F53" i="8" s="1"/>
  <c r="J53" i="8"/>
  <c r="K53" i="8" s="1"/>
  <c r="E35" i="8"/>
  <c r="F35" i="8" s="1"/>
  <c r="J35" i="8"/>
  <c r="K35" i="8" s="1"/>
  <c r="J26" i="8"/>
  <c r="K26" i="8" s="1"/>
  <c r="E26" i="8"/>
  <c r="F26" i="8" s="1"/>
  <c r="J17" i="8"/>
  <c r="K17" i="8" s="1"/>
  <c r="E17" i="8"/>
  <c r="F17" i="8" s="1"/>
  <c r="J8" i="8"/>
  <c r="K8" i="8" s="1"/>
  <c r="E8" i="8"/>
  <c r="F8" i="8" s="1"/>
  <c r="C322" i="8"/>
  <c r="J326" i="8"/>
  <c r="K326" i="8" s="1"/>
  <c r="E326" i="8"/>
  <c r="F326" i="8" s="1"/>
  <c r="I322" i="8"/>
  <c r="H322" i="8"/>
  <c r="D322" i="8"/>
  <c r="J315" i="8"/>
  <c r="K315" i="8" s="1"/>
  <c r="E315" i="8"/>
  <c r="F315" i="8" s="1"/>
  <c r="J314" i="8"/>
  <c r="K314" i="8" s="1"/>
  <c r="E314" i="8"/>
  <c r="F314" i="8" s="1"/>
  <c r="J313" i="8"/>
  <c r="K313" i="8" s="1"/>
  <c r="E313" i="8"/>
  <c r="F313" i="8" s="1"/>
  <c r="J312" i="8"/>
  <c r="K312" i="8" s="1"/>
  <c r="E312" i="8"/>
  <c r="F312" i="8" s="1"/>
  <c r="J306" i="8"/>
  <c r="K306" i="8" s="1"/>
  <c r="E306" i="8"/>
  <c r="F306" i="8" s="1"/>
  <c r="J305" i="8"/>
  <c r="K305" i="8" s="1"/>
  <c r="E305" i="8"/>
  <c r="F305" i="8" s="1"/>
  <c r="J304" i="8"/>
  <c r="K304" i="8" s="1"/>
  <c r="E304" i="8"/>
  <c r="F304" i="8" s="1"/>
  <c r="J303" i="8"/>
  <c r="K303" i="8" s="1"/>
  <c r="E303" i="8"/>
  <c r="F303" i="8" s="1"/>
  <c r="J297" i="8"/>
  <c r="K297" i="8" s="1"/>
  <c r="E297" i="8"/>
  <c r="F297" i="8" s="1"/>
  <c r="J296" i="8"/>
  <c r="K296" i="8" s="1"/>
  <c r="E296" i="8"/>
  <c r="F296" i="8" s="1"/>
  <c r="J295" i="8"/>
  <c r="K295" i="8" s="1"/>
  <c r="E295" i="8"/>
  <c r="F295" i="8" s="1"/>
  <c r="J294" i="8"/>
  <c r="K294" i="8" s="1"/>
  <c r="E294" i="8"/>
  <c r="F294" i="8" s="1"/>
  <c r="J288" i="8"/>
  <c r="K288" i="8" s="1"/>
  <c r="E288" i="8"/>
  <c r="F288" i="8" s="1"/>
  <c r="J287" i="8"/>
  <c r="K287" i="8" s="1"/>
  <c r="E287" i="8"/>
  <c r="F287" i="8" s="1"/>
  <c r="J286" i="8"/>
  <c r="K286" i="8" s="1"/>
  <c r="E286" i="8"/>
  <c r="F286" i="8" s="1"/>
  <c r="J285" i="8"/>
  <c r="K285" i="8" s="1"/>
  <c r="E285" i="8"/>
  <c r="F285" i="8" s="1"/>
  <c r="J279" i="8"/>
  <c r="K279" i="8" s="1"/>
  <c r="E279" i="8"/>
  <c r="F279" i="8" s="1"/>
  <c r="J278" i="8"/>
  <c r="K278" i="8" s="1"/>
  <c r="E278" i="8"/>
  <c r="F278" i="8" s="1"/>
  <c r="J277" i="8"/>
  <c r="K277" i="8" s="1"/>
  <c r="E277" i="8"/>
  <c r="F277" i="8" s="1"/>
  <c r="J276" i="8"/>
  <c r="K276" i="8" s="1"/>
  <c r="E276" i="8"/>
  <c r="F276" i="8" s="1"/>
  <c r="J270" i="8"/>
  <c r="K270" i="8" s="1"/>
  <c r="E270" i="8"/>
  <c r="F270" i="8" s="1"/>
  <c r="J269" i="8"/>
  <c r="K269" i="8" s="1"/>
  <c r="E269" i="8"/>
  <c r="F269" i="8" s="1"/>
  <c r="J268" i="8"/>
  <c r="K268" i="8" s="1"/>
  <c r="E268" i="8"/>
  <c r="F268" i="8" s="1"/>
  <c r="J267" i="8"/>
  <c r="K267" i="8" s="1"/>
  <c r="E267" i="8"/>
  <c r="F267" i="8" s="1"/>
  <c r="J261" i="8"/>
  <c r="K261" i="8" s="1"/>
  <c r="E261" i="8"/>
  <c r="F261" i="8" s="1"/>
  <c r="J260" i="8"/>
  <c r="K260" i="8" s="1"/>
  <c r="E260" i="8"/>
  <c r="F260" i="8" s="1"/>
  <c r="J259" i="8"/>
  <c r="K259" i="8" s="1"/>
  <c r="E259" i="8"/>
  <c r="F259" i="8" s="1"/>
  <c r="J258" i="8"/>
  <c r="K258" i="8" s="1"/>
  <c r="E258" i="8"/>
  <c r="F258" i="8" s="1"/>
  <c r="J252" i="8"/>
  <c r="K252" i="8" s="1"/>
  <c r="E252" i="8"/>
  <c r="F252" i="8" s="1"/>
  <c r="J251" i="8"/>
  <c r="K251" i="8" s="1"/>
  <c r="E251" i="8"/>
  <c r="F251" i="8" s="1"/>
  <c r="J250" i="8"/>
  <c r="K250" i="8" s="1"/>
  <c r="E250" i="8"/>
  <c r="F250" i="8" s="1"/>
  <c r="J249" i="8"/>
  <c r="K249" i="8" s="1"/>
  <c r="E249" i="8"/>
  <c r="F249" i="8" s="1"/>
  <c r="J243" i="8"/>
  <c r="K243" i="8" s="1"/>
  <c r="E243" i="8"/>
  <c r="F243" i="8" s="1"/>
  <c r="J242" i="8"/>
  <c r="K242" i="8" s="1"/>
  <c r="E242" i="8"/>
  <c r="F242" i="8" s="1"/>
  <c r="J241" i="8"/>
  <c r="K241" i="8" s="1"/>
  <c r="E241" i="8"/>
  <c r="F241" i="8" s="1"/>
  <c r="J240" i="8"/>
  <c r="K240" i="8" s="1"/>
  <c r="E240" i="8"/>
  <c r="F240" i="8" s="1"/>
  <c r="J234" i="8"/>
  <c r="K234" i="8" s="1"/>
  <c r="E234" i="8"/>
  <c r="F234" i="8" s="1"/>
  <c r="J233" i="8"/>
  <c r="K233" i="8" s="1"/>
  <c r="E233" i="8"/>
  <c r="F233" i="8" s="1"/>
  <c r="J232" i="8"/>
  <c r="K232" i="8" s="1"/>
  <c r="E232" i="8"/>
  <c r="F232" i="8" s="1"/>
  <c r="J231" i="8"/>
  <c r="K231" i="8" s="1"/>
  <c r="E231" i="8"/>
  <c r="F231" i="8" s="1"/>
  <c r="J225" i="8"/>
  <c r="K225" i="8" s="1"/>
  <c r="E225" i="8"/>
  <c r="F225" i="8" s="1"/>
  <c r="J224" i="8"/>
  <c r="K224" i="8" s="1"/>
  <c r="E224" i="8"/>
  <c r="F224" i="8" s="1"/>
  <c r="J223" i="8"/>
  <c r="K223" i="8" s="1"/>
  <c r="E223" i="8"/>
  <c r="F223" i="8" s="1"/>
  <c r="J222" i="8"/>
  <c r="K222" i="8" s="1"/>
  <c r="E222" i="8"/>
  <c r="F222" i="8" s="1"/>
  <c r="J216" i="8"/>
  <c r="K216" i="8" s="1"/>
  <c r="E216" i="8"/>
  <c r="F216" i="8" s="1"/>
  <c r="J215" i="8"/>
  <c r="K215" i="8" s="1"/>
  <c r="E215" i="8"/>
  <c r="F215" i="8" s="1"/>
  <c r="J214" i="8"/>
  <c r="K214" i="8" s="1"/>
  <c r="E214" i="8"/>
  <c r="F214" i="8" s="1"/>
  <c r="J213" i="8"/>
  <c r="K213" i="8" s="1"/>
  <c r="E213" i="8"/>
  <c r="F213" i="8" s="1"/>
  <c r="J207" i="8"/>
  <c r="K207" i="8" s="1"/>
  <c r="E207" i="8"/>
  <c r="F207" i="8" s="1"/>
  <c r="J206" i="8"/>
  <c r="K206" i="8" s="1"/>
  <c r="E206" i="8"/>
  <c r="F206" i="8" s="1"/>
  <c r="J205" i="8"/>
  <c r="K205" i="8" s="1"/>
  <c r="E205" i="8"/>
  <c r="F205" i="8" s="1"/>
  <c r="J204" i="8"/>
  <c r="K204" i="8" s="1"/>
  <c r="E204" i="8"/>
  <c r="F204" i="8" s="1"/>
  <c r="J198" i="8"/>
  <c r="K198" i="8" s="1"/>
  <c r="E198" i="8"/>
  <c r="F198" i="8" s="1"/>
  <c r="J197" i="8"/>
  <c r="K197" i="8" s="1"/>
  <c r="E197" i="8"/>
  <c r="F197" i="8" s="1"/>
  <c r="J196" i="8"/>
  <c r="K196" i="8" s="1"/>
  <c r="E196" i="8"/>
  <c r="F196" i="8" s="1"/>
  <c r="J195" i="8"/>
  <c r="K195" i="8" s="1"/>
  <c r="E195" i="8"/>
  <c r="F195" i="8" s="1"/>
  <c r="J189" i="8"/>
  <c r="K189" i="8" s="1"/>
  <c r="E189" i="8"/>
  <c r="F189" i="8" s="1"/>
  <c r="J188" i="8"/>
  <c r="K188" i="8" s="1"/>
  <c r="E188" i="8"/>
  <c r="F188" i="8" s="1"/>
  <c r="J187" i="8"/>
  <c r="K187" i="8" s="1"/>
  <c r="E187" i="8"/>
  <c r="F187" i="8" s="1"/>
  <c r="J186" i="8"/>
  <c r="K186" i="8" s="1"/>
  <c r="E186" i="8"/>
  <c r="F186" i="8" s="1"/>
  <c r="J180" i="8"/>
  <c r="K180" i="8" s="1"/>
  <c r="E180" i="8"/>
  <c r="F180" i="8" s="1"/>
  <c r="J179" i="8"/>
  <c r="K179" i="8" s="1"/>
  <c r="E179" i="8"/>
  <c r="F179" i="8" s="1"/>
  <c r="J178" i="8"/>
  <c r="K178" i="8" s="1"/>
  <c r="E178" i="8"/>
  <c r="F178" i="8" s="1"/>
  <c r="J177" i="8"/>
  <c r="K177" i="8" s="1"/>
  <c r="E177" i="8"/>
  <c r="F177" i="8" s="1"/>
  <c r="J171" i="8"/>
  <c r="K171" i="8" s="1"/>
  <c r="E171" i="8"/>
  <c r="F171" i="8" s="1"/>
  <c r="J170" i="8"/>
  <c r="K170" i="8" s="1"/>
  <c r="E170" i="8"/>
  <c r="F170" i="8" s="1"/>
  <c r="J169" i="8"/>
  <c r="K169" i="8" s="1"/>
  <c r="E169" i="8"/>
  <c r="F169" i="8" s="1"/>
  <c r="J168" i="8"/>
  <c r="K168" i="8" s="1"/>
  <c r="E168" i="8"/>
  <c r="F168" i="8" s="1"/>
  <c r="J162" i="8"/>
  <c r="K162" i="8" s="1"/>
  <c r="E162" i="8"/>
  <c r="F162" i="8" s="1"/>
  <c r="J161" i="8"/>
  <c r="K161" i="8" s="1"/>
  <c r="E161" i="8"/>
  <c r="F161" i="8" s="1"/>
  <c r="J160" i="8"/>
  <c r="K160" i="8" s="1"/>
  <c r="E160" i="8"/>
  <c r="F160" i="8" s="1"/>
  <c r="J159" i="8"/>
  <c r="K159" i="8" s="1"/>
  <c r="E159" i="8"/>
  <c r="F159" i="8" s="1"/>
  <c r="J153" i="8"/>
  <c r="K153" i="8" s="1"/>
  <c r="E153" i="8"/>
  <c r="F153" i="8" s="1"/>
  <c r="J152" i="8"/>
  <c r="K152" i="8" s="1"/>
  <c r="E152" i="8"/>
  <c r="F152" i="8" s="1"/>
  <c r="J151" i="8"/>
  <c r="K151" i="8" s="1"/>
  <c r="E151" i="8"/>
  <c r="F151" i="8" s="1"/>
  <c r="J150" i="8"/>
  <c r="K150" i="8" s="1"/>
  <c r="E150" i="8"/>
  <c r="F150" i="8" s="1"/>
  <c r="J143" i="8"/>
  <c r="K143" i="8" s="1"/>
  <c r="E143" i="8"/>
  <c r="F143" i="8" s="1"/>
  <c r="J142" i="8"/>
  <c r="K142" i="8" s="1"/>
  <c r="E142" i="8"/>
  <c r="F142" i="8" s="1"/>
  <c r="J141" i="8"/>
  <c r="K141" i="8" s="1"/>
  <c r="E141" i="8"/>
  <c r="F141" i="8" s="1"/>
  <c r="J135" i="8"/>
  <c r="K135" i="8" s="1"/>
  <c r="E135" i="8"/>
  <c r="F135" i="8" s="1"/>
  <c r="J134" i="8"/>
  <c r="K134" i="8" s="1"/>
  <c r="E134" i="8"/>
  <c r="F134" i="8" s="1"/>
  <c r="J133" i="8"/>
  <c r="K133" i="8" s="1"/>
  <c r="E133" i="8"/>
  <c r="F133" i="8" s="1"/>
  <c r="J132" i="8"/>
  <c r="K132" i="8" s="1"/>
  <c r="E132" i="8"/>
  <c r="F132" i="8" s="1"/>
  <c r="J125" i="8"/>
  <c r="K125" i="8" s="1"/>
  <c r="E125" i="8"/>
  <c r="F125" i="8" s="1"/>
  <c r="J124" i="8"/>
  <c r="K124" i="8" s="1"/>
  <c r="E124" i="8"/>
  <c r="F124" i="8" s="1"/>
  <c r="J123" i="8"/>
  <c r="K123" i="8" s="1"/>
  <c r="E123" i="8"/>
  <c r="F123" i="8" s="1"/>
  <c r="J115" i="8"/>
  <c r="K115" i="8" s="1"/>
  <c r="E115" i="8"/>
  <c r="F115" i="8" s="1"/>
  <c r="J114" i="8"/>
  <c r="K114" i="8" s="1"/>
  <c r="E114" i="8"/>
  <c r="F114" i="8" s="1"/>
  <c r="J113" i="8"/>
  <c r="K113" i="8" s="1"/>
  <c r="E113" i="8"/>
  <c r="F113" i="8" s="1"/>
  <c r="J112" i="8"/>
  <c r="K112" i="8" s="1"/>
  <c r="E112" i="8"/>
  <c r="F112" i="8" s="1"/>
  <c r="J106" i="8"/>
  <c r="K106" i="8" s="1"/>
  <c r="E106" i="8"/>
  <c r="F106" i="8" s="1"/>
  <c r="J105" i="8"/>
  <c r="K105" i="8" s="1"/>
  <c r="E105" i="8"/>
  <c r="F105" i="8" s="1"/>
  <c r="J104" i="8"/>
  <c r="K104" i="8" s="1"/>
  <c r="E104" i="8"/>
  <c r="F104" i="8" s="1"/>
  <c r="J103" i="8"/>
  <c r="K103" i="8" s="1"/>
  <c r="E103" i="8"/>
  <c r="F103" i="8" s="1"/>
  <c r="J96" i="8"/>
  <c r="K96" i="8" s="1"/>
  <c r="E96" i="8"/>
  <c r="F96" i="8" s="1"/>
  <c r="J95" i="8"/>
  <c r="K95" i="8" s="1"/>
  <c r="E95" i="8"/>
  <c r="F95" i="8" s="1"/>
  <c r="J94" i="8"/>
  <c r="K94" i="8" s="1"/>
  <c r="E94" i="8"/>
  <c r="F94" i="8" s="1"/>
  <c r="J88" i="8"/>
  <c r="K88" i="8" s="1"/>
  <c r="E88" i="8"/>
  <c r="F88" i="8" s="1"/>
  <c r="J87" i="8"/>
  <c r="K87" i="8" s="1"/>
  <c r="E87" i="8"/>
  <c r="F87" i="8" s="1"/>
  <c r="J86" i="8"/>
  <c r="K86" i="8" s="1"/>
  <c r="E86" i="8"/>
  <c r="F86" i="8" s="1"/>
  <c r="J85" i="8"/>
  <c r="K85" i="8" s="1"/>
  <c r="E85" i="8"/>
  <c r="F85" i="8" s="1"/>
  <c r="J79" i="8"/>
  <c r="K79" i="8" s="1"/>
  <c r="E79" i="8"/>
  <c r="F79" i="8" s="1"/>
  <c r="J78" i="8"/>
  <c r="K78" i="8" s="1"/>
  <c r="E78" i="8"/>
  <c r="F78" i="8" s="1"/>
  <c r="J77" i="8"/>
  <c r="K77" i="8" s="1"/>
  <c r="E77" i="8"/>
  <c r="F77" i="8" s="1"/>
  <c r="J76" i="8"/>
  <c r="K76" i="8" s="1"/>
  <c r="E76" i="8"/>
  <c r="F76" i="8" s="1"/>
  <c r="J70" i="8"/>
  <c r="K70" i="8" s="1"/>
  <c r="E70" i="8"/>
  <c r="F70" i="8" s="1"/>
  <c r="J69" i="8"/>
  <c r="K69" i="8" s="1"/>
  <c r="E69" i="8"/>
  <c r="F69" i="8" s="1"/>
  <c r="J68" i="8"/>
  <c r="K68" i="8" s="1"/>
  <c r="E68" i="8"/>
  <c r="F68" i="8" s="1"/>
  <c r="J67" i="8"/>
  <c r="K67" i="8" s="1"/>
  <c r="E67" i="8"/>
  <c r="F67" i="8" s="1"/>
  <c r="J61" i="8"/>
  <c r="K61" i="8" s="1"/>
  <c r="E61" i="8"/>
  <c r="F61" i="8" s="1"/>
  <c r="J60" i="8"/>
  <c r="K60" i="8" s="1"/>
  <c r="E60" i="8"/>
  <c r="F60" i="8" s="1"/>
  <c r="J59" i="8"/>
  <c r="K59" i="8" s="1"/>
  <c r="E59" i="8"/>
  <c r="F59" i="8" s="1"/>
  <c r="J58" i="8"/>
  <c r="K58" i="8" s="1"/>
  <c r="E58" i="8"/>
  <c r="F58" i="8" s="1"/>
  <c r="J52" i="8"/>
  <c r="K52" i="8" s="1"/>
  <c r="E52" i="8"/>
  <c r="F52" i="8" s="1"/>
  <c r="J51" i="8"/>
  <c r="K51" i="8" s="1"/>
  <c r="E51" i="8"/>
  <c r="F51" i="8" s="1"/>
  <c r="J50" i="8"/>
  <c r="K50" i="8" s="1"/>
  <c r="E50" i="8"/>
  <c r="F50" i="8" s="1"/>
  <c r="J49" i="8"/>
  <c r="K49" i="8" s="1"/>
  <c r="E49" i="8"/>
  <c r="F49" i="8" s="1"/>
  <c r="L42" i="8"/>
  <c r="J42" i="8"/>
  <c r="E42" i="8"/>
  <c r="L41" i="8"/>
  <c r="J41" i="8"/>
  <c r="E41" i="8"/>
  <c r="J40" i="8"/>
  <c r="K40" i="8" s="1"/>
  <c r="E40" i="8"/>
  <c r="F40" i="8" s="1"/>
  <c r="J34" i="8"/>
  <c r="K34" i="8" s="1"/>
  <c r="E34" i="8"/>
  <c r="F34" i="8" s="1"/>
  <c r="J33" i="8"/>
  <c r="K33" i="8" s="1"/>
  <c r="E33" i="8"/>
  <c r="F33" i="8" s="1"/>
  <c r="J32" i="8"/>
  <c r="K32" i="8" s="1"/>
  <c r="E32" i="8"/>
  <c r="F32" i="8" s="1"/>
  <c r="J31" i="8"/>
  <c r="K31" i="8" s="1"/>
  <c r="E31" i="8"/>
  <c r="F31" i="8" s="1"/>
  <c r="J25" i="8"/>
  <c r="K25" i="8" s="1"/>
  <c r="E25" i="8"/>
  <c r="F25" i="8" s="1"/>
  <c r="J24" i="8"/>
  <c r="K24" i="8" s="1"/>
  <c r="E24" i="8"/>
  <c r="F24" i="8" s="1"/>
  <c r="J23" i="8"/>
  <c r="K23" i="8" s="1"/>
  <c r="E23" i="8"/>
  <c r="F23" i="8" s="1"/>
  <c r="J22" i="8"/>
  <c r="K22" i="8" s="1"/>
  <c r="E22" i="8"/>
  <c r="F22" i="8" s="1"/>
  <c r="J16" i="8"/>
  <c r="K16" i="8" s="1"/>
  <c r="E16" i="8"/>
  <c r="F16" i="8" s="1"/>
  <c r="J15" i="8"/>
  <c r="K15" i="8" s="1"/>
  <c r="E15" i="8"/>
  <c r="F15" i="8" s="1"/>
  <c r="J14" i="8"/>
  <c r="K14" i="8" s="1"/>
  <c r="E14" i="8"/>
  <c r="F14" i="8" s="1"/>
  <c r="J13" i="8"/>
  <c r="K13" i="8" s="1"/>
  <c r="E13" i="8"/>
  <c r="F13" i="8" s="1"/>
  <c r="J7" i="8"/>
  <c r="K7" i="8" s="1"/>
  <c r="E7" i="8"/>
  <c r="F7" i="8" s="1"/>
  <c r="J6" i="8"/>
  <c r="K6" i="8" s="1"/>
  <c r="E6" i="8"/>
  <c r="F6" i="8" s="1"/>
  <c r="J5" i="8"/>
  <c r="K5" i="8" s="1"/>
  <c r="E5" i="8"/>
  <c r="F5" i="8" s="1"/>
  <c r="J4" i="8"/>
  <c r="K4" i="8" s="1"/>
  <c r="E4" i="8"/>
  <c r="L333" i="8" l="1"/>
  <c r="L319" i="8"/>
  <c r="L310" i="8"/>
  <c r="L301" i="8"/>
  <c r="L292" i="8"/>
  <c r="L283" i="8"/>
  <c r="L274" i="8"/>
  <c r="L265" i="8"/>
  <c r="L256" i="8"/>
  <c r="L247" i="8"/>
  <c r="L238" i="8"/>
  <c r="L157" i="8"/>
  <c r="L193" i="8"/>
  <c r="L202" i="8"/>
  <c r="L175" i="8"/>
  <c r="L220" i="8"/>
  <c r="L229" i="8"/>
  <c r="L211" i="8"/>
  <c r="L166" i="8"/>
  <c r="L47" i="8"/>
  <c r="L184" i="8"/>
  <c r="L65" i="8"/>
  <c r="L119" i="8"/>
  <c r="L309" i="8"/>
  <c r="L120" i="8"/>
  <c r="L101" i="8"/>
  <c r="L139" i="8"/>
  <c r="L130" i="8"/>
  <c r="L121" i="8"/>
  <c r="L110" i="8"/>
  <c r="L92" i="8"/>
  <c r="L83" i="8"/>
  <c r="L74" i="8"/>
  <c r="L56" i="8"/>
  <c r="L29" i="8"/>
  <c r="L20" i="8"/>
  <c r="L38" i="8"/>
  <c r="L11" i="8"/>
  <c r="L300" i="8"/>
  <c r="L332" i="8"/>
  <c r="L318" i="8"/>
  <c r="L282" i="8"/>
  <c r="L291" i="8"/>
  <c r="L273" i="8"/>
  <c r="L264" i="8"/>
  <c r="L246" i="8"/>
  <c r="L255" i="8"/>
  <c r="L237" i="8"/>
  <c r="L228" i="8"/>
  <c r="L219" i="8"/>
  <c r="L210" i="8"/>
  <c r="L201" i="8"/>
  <c r="L192" i="8"/>
  <c r="L183" i="8"/>
  <c r="L174" i="8"/>
  <c r="L165" i="8"/>
  <c r="L156" i="8"/>
  <c r="L138" i="8"/>
  <c r="L129" i="8"/>
  <c r="L64" i="8"/>
  <c r="L118" i="8"/>
  <c r="L109" i="8"/>
  <c r="L91" i="8"/>
  <c r="L82" i="8"/>
  <c r="L73" i="8"/>
  <c r="L55" i="8"/>
  <c r="L37" i="8"/>
  <c r="L28" i="8"/>
  <c r="L19" i="8"/>
  <c r="L10" i="8"/>
  <c r="L317" i="8"/>
  <c r="L308" i="8"/>
  <c r="L263" i="8"/>
  <c r="L236" i="8"/>
  <c r="L331" i="8"/>
  <c r="L299" i="8"/>
  <c r="L254" i="8"/>
  <c r="L272" i="8"/>
  <c r="L245" i="8"/>
  <c r="L290" i="8"/>
  <c r="L281" i="8"/>
  <c r="L227" i="8"/>
  <c r="L117" i="8"/>
  <c r="L218" i="8"/>
  <c r="L191" i="8"/>
  <c r="L164" i="8"/>
  <c r="L209" i="8"/>
  <c r="L200" i="8"/>
  <c r="L182" i="8"/>
  <c r="L173" i="8"/>
  <c r="L155" i="8"/>
  <c r="L128" i="8"/>
  <c r="L54" i="8"/>
  <c r="L330" i="8"/>
  <c r="L27" i="8"/>
  <c r="L36" i="8"/>
  <c r="L137" i="8"/>
  <c r="L108" i="8"/>
  <c r="L90" i="8"/>
  <c r="L72" i="8"/>
  <c r="L81" i="8"/>
  <c r="L18" i="8"/>
  <c r="L63" i="8"/>
  <c r="L9" i="8"/>
  <c r="L307" i="8"/>
  <c r="L289" i="8"/>
  <c r="L280" i="8"/>
  <c r="L253" i="8"/>
  <c r="L244" i="8"/>
  <c r="L235" i="8"/>
  <c r="L226" i="8"/>
  <c r="L190" i="8"/>
  <c r="L181" i="8"/>
  <c r="L172" i="8"/>
  <c r="L163" i="8"/>
  <c r="L154" i="8"/>
  <c r="L145" i="8"/>
  <c r="L136" i="8"/>
  <c r="L208" i="8"/>
  <c r="L199" i="8"/>
  <c r="L217" i="8"/>
  <c r="L262" i="8"/>
  <c r="L271" i="8"/>
  <c r="L298" i="8"/>
  <c r="L316" i="8"/>
  <c r="L127" i="8"/>
  <c r="L116" i="8"/>
  <c r="L107" i="8"/>
  <c r="L89" i="8"/>
  <c r="L80" i="8"/>
  <c r="L71" i="8"/>
  <c r="L62" i="8"/>
  <c r="L53" i="8"/>
  <c r="L278" i="8"/>
  <c r="L17" i="8"/>
  <c r="L35" i="8"/>
  <c r="L26" i="8"/>
  <c r="L326" i="8"/>
  <c r="L8" i="8"/>
  <c r="L215" i="8"/>
  <c r="L269" i="8"/>
  <c r="L285" i="8"/>
  <c r="L312" i="8"/>
  <c r="L288" i="8"/>
  <c r="L315" i="8"/>
  <c r="L6" i="8"/>
  <c r="L22" i="8"/>
  <c r="L33" i="8"/>
  <c r="L198" i="8"/>
  <c r="L16" i="8"/>
  <c r="L59" i="8"/>
  <c r="L114" i="8"/>
  <c r="L150" i="8"/>
  <c r="L188" i="8"/>
  <c r="L252" i="8"/>
  <c r="L67" i="8"/>
  <c r="L78" i="8"/>
  <c r="L112" i="8"/>
  <c r="L58" i="8"/>
  <c r="L85" i="8"/>
  <c r="L113" i="8"/>
  <c r="L7" i="8"/>
  <c r="L34" i="8"/>
  <c r="L231" i="8"/>
  <c r="L94" i="8"/>
  <c r="L216" i="8"/>
  <c r="L52" i="8"/>
  <c r="L206" i="8"/>
  <c r="L279" i="8"/>
  <c r="L125" i="8"/>
  <c r="L204" i="8"/>
  <c r="L123" i="8"/>
  <c r="L134" i="8"/>
  <c r="L170" i="8"/>
  <c r="L180" i="8"/>
  <c r="L314" i="8"/>
  <c r="L171" i="8"/>
  <c r="L196" i="8"/>
  <c r="L168" i="8"/>
  <c r="L258" i="8"/>
  <c r="L86" i="8"/>
  <c r="L124" i="8"/>
  <c r="L251" i="8"/>
  <c r="L287" i="8"/>
  <c r="L296" i="8"/>
  <c r="L40" i="8"/>
  <c r="L152" i="8"/>
  <c r="L177" i="8"/>
  <c r="L197" i="8"/>
  <c r="L88" i="8"/>
  <c r="L233" i="8"/>
  <c r="L240" i="8"/>
  <c r="L187" i="8"/>
  <c r="L15" i="8"/>
  <c r="L214" i="8"/>
  <c r="L232" i="8"/>
  <c r="L294" i="8"/>
  <c r="L160" i="8"/>
  <c r="L276" i="8"/>
  <c r="L205" i="8"/>
  <c r="L267" i="8"/>
  <c r="L303" i="8"/>
  <c r="L70" i="8"/>
  <c r="L24" i="8"/>
  <c r="L76" i="8"/>
  <c r="L103" i="8"/>
  <c r="L241" i="8"/>
  <c r="L259" i="8"/>
  <c r="L277" i="8"/>
  <c r="L179" i="8"/>
  <c r="L268" i="8"/>
  <c r="L161" i="8"/>
  <c r="L295" i="8"/>
  <c r="L313" i="8"/>
  <c r="L286" i="8"/>
  <c r="L77" i="8"/>
  <c r="L31" i="8"/>
  <c r="L50" i="8"/>
  <c r="L105" i="8"/>
  <c r="L162" i="8"/>
  <c r="L133" i="8"/>
  <c r="L135" i="8"/>
  <c r="L260" i="8"/>
  <c r="E322" i="8"/>
  <c r="J322" i="8"/>
  <c r="L32" i="8"/>
  <c r="L51" i="8"/>
  <c r="L69" i="8"/>
  <c r="L87" i="8"/>
  <c r="L159" i="8"/>
  <c r="L195" i="8"/>
  <c r="L243" i="8"/>
  <c r="L61" i="8"/>
  <c r="L95" i="8"/>
  <c r="L13" i="8"/>
  <c r="L23" i="8"/>
  <c r="L60" i="8"/>
  <c r="L96" i="8"/>
  <c r="L115" i="8"/>
  <c r="L141" i="8"/>
  <c r="L186" i="8"/>
  <c r="L222" i="8"/>
  <c r="L234" i="8"/>
  <c r="L270" i="8"/>
  <c r="L306" i="8"/>
  <c r="L178" i="8"/>
  <c r="L5" i="8"/>
  <c r="L14" i="8"/>
  <c r="L132" i="8"/>
  <c r="L151" i="8"/>
  <c r="L213" i="8"/>
  <c r="L249" i="8"/>
  <c r="L261" i="8"/>
  <c r="L297" i="8"/>
  <c r="L68" i="8"/>
  <c r="L153" i="8"/>
  <c r="L189" i="8"/>
  <c r="L225" i="8"/>
  <c r="L242" i="8"/>
  <c r="L305" i="8"/>
  <c r="L106" i="8"/>
  <c r="L207" i="8"/>
  <c r="L79" i="8"/>
  <c r="L169" i="8"/>
  <c r="L142" i="8"/>
  <c r="L223" i="8"/>
  <c r="L250" i="8"/>
  <c r="L25" i="8"/>
  <c r="L49" i="8"/>
  <c r="L104" i="8"/>
  <c r="L143" i="8"/>
  <c r="L224" i="8"/>
  <c r="L304" i="8"/>
  <c r="F4" i="8"/>
  <c r="L4" i="8" s="1"/>
  <c r="K329" i="8" l="1"/>
  <c r="L329" i="8" l="1"/>
</calcChain>
</file>

<file path=xl/sharedStrings.xml><?xml version="1.0" encoding="utf-8"?>
<sst xmlns="http://schemas.openxmlformats.org/spreadsheetml/2006/main" count="54" uniqueCount="49">
  <si>
    <t>Bana</t>
  </si>
  <si>
    <t>År</t>
  </si>
  <si>
    <t>Prispengar</t>
  </si>
  <si>
    <t xml:space="preserve">% </t>
  </si>
  <si>
    <t>Starter antal</t>
  </si>
  <si>
    <t>%</t>
  </si>
  <si>
    <t>Prispeng-start</t>
  </si>
  <si>
    <t>Varmblod</t>
  </si>
  <si>
    <t>Kallblod</t>
  </si>
  <si>
    <t>Totalt</t>
  </si>
  <si>
    <t>Skillnad i %</t>
  </si>
  <si>
    <t>Arvika</t>
  </si>
  <si>
    <t>Axevalla</t>
  </si>
  <si>
    <t>Bergsåker</t>
  </si>
  <si>
    <t>Boden</t>
  </si>
  <si>
    <t>Bro Park Trav</t>
  </si>
  <si>
    <t>Bollnäs</t>
  </si>
  <si>
    <t>Dannero</t>
  </si>
  <si>
    <t>Eskilstuna</t>
  </si>
  <si>
    <t>Färjestad</t>
  </si>
  <si>
    <t>Gävle</t>
  </si>
  <si>
    <t>Göteborg Trav</t>
  </si>
  <si>
    <t>Hagmyren</t>
  </si>
  <si>
    <t>Halmstad</t>
  </si>
  <si>
    <t>Hoting</t>
  </si>
  <si>
    <t>Jägersro</t>
  </si>
  <si>
    <t>Karlshamn</t>
  </si>
  <si>
    <t>Kalmar</t>
  </si>
  <si>
    <t>Lindesberg</t>
  </si>
  <si>
    <t>Lycksele</t>
  </si>
  <si>
    <t>Mantorp</t>
  </si>
  <si>
    <t>Oviken</t>
  </si>
  <si>
    <t>Romme</t>
  </si>
  <si>
    <t>Rättvik</t>
  </si>
  <si>
    <t>Solvalla</t>
  </si>
  <si>
    <t>Skellefteå</t>
  </si>
  <si>
    <t>Solänget</t>
  </si>
  <si>
    <t>Tingsryd</t>
  </si>
  <si>
    <t>Umåker</t>
  </si>
  <si>
    <t>Vaggeryd</t>
  </si>
  <si>
    <t>Visby</t>
  </si>
  <si>
    <t>Åby</t>
  </si>
  <si>
    <t>Åmål</t>
  </si>
  <si>
    <t>Årjäng</t>
  </si>
  <si>
    <t>Örebro</t>
  </si>
  <si>
    <t>Östersund</t>
  </si>
  <si>
    <t>Summering</t>
  </si>
  <si>
    <t xml:space="preserve">Totalt </t>
  </si>
  <si>
    <t>Gärdet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</si>
</sst>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%;[Red]\-0.00%"/>
    <numFmt numFmtId="165" formatCode="0.00\ %"/>
  </numFmts>
  <fonts count="11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i/>
      <sz val="10"/>
      <color rgb="FF000000"/>
      <name val="Arial"/>
      <family val="2"/>
      <charset val="1"/>
    </font>
    <font>
      <i/>
      <sz val="10"/>
      <name val="Arial"/>
      <family val="2"/>
      <charset val="1"/>
    </font>
    <font>
      <b/>
      <u/>
      <sz val="10"/>
      <name val="Arial"/>
      <family val="2"/>
      <charset val="1"/>
    </font>
    <font>
      <sz val="10"/>
      <name val="Arial"/>
      <family val="2"/>
      <charset val="1"/>
    </font>
    <font>
      <i/>
      <u/>
      <sz val="10"/>
      <color rgb="FFFF0000"/>
      <name val="Arial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164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1" fillId="0" borderId="0" xfId="0" applyFont="1"/>
    <xf numFmtId="165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2" fillId="0" borderId="0" xfId="0" applyFont="1" applyAlignment="1">
      <alignment horizontal="left"/>
    </xf>
    <xf numFmtId="3" fontId="2" fillId="0" borderId="0" xfId="0" applyNumberFormat="1" applyFont="1"/>
    <xf numFmtId="165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165" fontId="6" fillId="0" borderId="0" xfId="0" applyNumberFormat="1" applyFont="1"/>
    <xf numFmtId="0" fontId="0" fillId="0" borderId="3" xfId="0" applyBorder="1"/>
    <xf numFmtId="0" fontId="0" fillId="0" borderId="3" xfId="0" applyBorder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/>
    <xf numFmtId="10" fontId="0" fillId="0" borderId="0" xfId="2" applyNumberFormat="1" applyFont="1"/>
    <xf numFmtId="10" fontId="3" fillId="0" borderId="0" xfId="1" applyNumberFormat="1" applyFont="1"/>
    <xf numFmtId="10" fontId="6" fillId="0" borderId="0" xfId="0" applyNumberFormat="1" applyFont="1"/>
    <xf numFmtId="0" fontId="8" fillId="0" borderId="0" xfId="0" applyFont="1"/>
    <xf numFmtId="44" fontId="4" fillId="0" borderId="0" xfId="1" applyFont="1"/>
    <xf numFmtId="3" fontId="0" fillId="0" borderId="3" xfId="0" applyNumberFormat="1" applyBorder="1" applyAlignment="1">
      <alignment horizontal="right"/>
    </xf>
    <xf numFmtId="3" fontId="0" fillId="0" borderId="3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3" fontId="9" fillId="0" borderId="0" xfId="0" applyNumberFormat="1" applyFont="1"/>
    <xf numFmtId="165" fontId="9" fillId="0" borderId="0" xfId="0" applyNumberFormat="1" applyFont="1"/>
    <xf numFmtId="164" fontId="9" fillId="0" borderId="0" xfId="0" applyNumberFormat="1" applyFont="1"/>
    <xf numFmtId="10" fontId="0" fillId="0" borderId="0" xfId="0" applyNumberFormat="1"/>
    <xf numFmtId="10" fontId="9" fillId="0" borderId="0" xfId="2" applyNumberFormat="1" applyFont="1"/>
    <xf numFmtId="10" fontId="10" fillId="0" borderId="0" xfId="1" applyNumberFormat="1" applyFont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7F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B2BD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C1CA-849C-4518-B506-E9FF472799C2}">
  <sheetPr>
    <tabColor rgb="FF2B2BD2"/>
  </sheetPr>
  <dimension ref="A1:AMJ369"/>
  <sheetViews>
    <sheetView tabSelected="1" topLeftCell="A301" zoomScale="110" zoomScaleNormal="110" workbookViewId="0">
      <selection activeCell="J333" sqref="J333"/>
    </sheetView>
  </sheetViews>
  <sheetFormatPr defaultRowHeight="12.75" x14ac:dyDescent="0.2"/>
  <cols>
    <col min="1" max="1" width="13.140625" customWidth="1"/>
    <col min="2" max="2" width="6.42578125" style="1" customWidth="1"/>
    <col min="3" max="3" width="15.42578125" style="2" customWidth="1"/>
    <col min="4" max="4" width="12.42578125" style="2" customWidth="1"/>
    <col min="5" max="5" width="15" style="2" customWidth="1"/>
    <col min="7" max="7" width="1.5703125" customWidth="1"/>
    <col min="8" max="10" width="9.140625" style="2"/>
    <col min="11" max="11" width="11" customWidth="1"/>
    <col min="12" max="12" width="14" style="3" customWidth="1"/>
    <col min="14" max="14" width="19" bestFit="1" customWidth="1"/>
  </cols>
  <sheetData>
    <row r="1" spans="1:1024" s="8" customFormat="1" x14ac:dyDescent="0.2">
      <c r="A1" s="4" t="s">
        <v>0</v>
      </c>
      <c r="B1" s="5" t="s">
        <v>1</v>
      </c>
      <c r="C1" s="6" t="s">
        <v>2</v>
      </c>
      <c r="D1" s="6"/>
      <c r="E1" s="6"/>
      <c r="F1" s="4" t="s">
        <v>3</v>
      </c>
      <c r="G1" s="4"/>
      <c r="H1" s="6" t="s">
        <v>4</v>
      </c>
      <c r="I1" s="6"/>
      <c r="J1" s="6"/>
      <c r="K1" s="4" t="s">
        <v>5</v>
      </c>
      <c r="L1" s="7" t="s">
        <v>6</v>
      </c>
      <c r="AMJ1"/>
    </row>
    <row r="2" spans="1:1024" x14ac:dyDescent="0.2">
      <c r="A2" s="28"/>
      <c r="B2" s="29"/>
      <c r="C2" s="39" t="s">
        <v>7</v>
      </c>
      <c r="D2" s="39" t="s">
        <v>8</v>
      </c>
      <c r="E2" s="39" t="s">
        <v>9</v>
      </c>
      <c r="F2" s="28" t="s">
        <v>8</v>
      </c>
      <c r="G2" s="28"/>
      <c r="H2" s="40" t="s">
        <v>7</v>
      </c>
      <c r="I2" s="40" t="s">
        <v>8</v>
      </c>
      <c r="J2" s="40" t="s">
        <v>9</v>
      </c>
      <c r="K2" s="29" t="s">
        <v>8</v>
      </c>
      <c r="L2" s="41" t="s">
        <v>10</v>
      </c>
    </row>
    <row r="4" spans="1:1024" x14ac:dyDescent="0.2">
      <c r="A4" t="s">
        <v>11</v>
      </c>
      <c r="B4" s="1">
        <v>2017</v>
      </c>
      <c r="C4" s="2">
        <v>1244700</v>
      </c>
      <c r="D4" s="2">
        <v>448400</v>
      </c>
      <c r="E4" s="2">
        <f t="shared" ref="E4:E42" si="0">SUM(C4:D4)</f>
        <v>1693100</v>
      </c>
      <c r="F4" s="9">
        <f t="shared" ref="F4:F40" si="1">D4/E4</f>
        <v>0.26483964325792925</v>
      </c>
      <c r="H4" s="2">
        <v>321</v>
      </c>
      <c r="I4" s="2">
        <v>92</v>
      </c>
      <c r="J4" s="2">
        <f t="shared" ref="J4:J42" si="2">SUM(H4:I4)</f>
        <v>413</v>
      </c>
      <c r="K4" s="9">
        <f t="shared" ref="K4:K40" si="3">I4/J4</f>
        <v>0.22276029055690072</v>
      </c>
      <c r="L4" s="3">
        <f t="shared" ref="L4:L42" si="4">F4-K4</f>
        <v>4.2079352701028527E-2</v>
      </c>
    </row>
    <row r="5" spans="1:1024" x14ac:dyDescent="0.2">
      <c r="B5" s="1">
        <v>2018</v>
      </c>
      <c r="C5" s="2">
        <v>1401500</v>
      </c>
      <c r="D5" s="2">
        <v>469200</v>
      </c>
      <c r="E5" s="2">
        <f t="shared" si="0"/>
        <v>1870700</v>
      </c>
      <c r="F5" s="9">
        <f t="shared" si="1"/>
        <v>0.25081520286523762</v>
      </c>
      <c r="H5" s="2">
        <v>295</v>
      </c>
      <c r="I5" s="2">
        <v>99</v>
      </c>
      <c r="J5" s="2">
        <f t="shared" si="2"/>
        <v>394</v>
      </c>
      <c r="K5" s="9">
        <f t="shared" si="3"/>
        <v>0.2512690355329949</v>
      </c>
      <c r="L5" s="3">
        <f t="shared" si="4"/>
        <v>-4.5383266775728126E-4</v>
      </c>
    </row>
    <row r="6" spans="1:1024" x14ac:dyDescent="0.2">
      <c r="B6" s="1">
        <v>2019</v>
      </c>
      <c r="C6" s="2">
        <v>1496200</v>
      </c>
      <c r="D6" s="2">
        <v>535200</v>
      </c>
      <c r="E6" s="2">
        <f t="shared" si="0"/>
        <v>2031400</v>
      </c>
      <c r="F6" s="9">
        <f t="shared" si="1"/>
        <v>0.26346362114797678</v>
      </c>
      <c r="H6" s="2">
        <v>281</v>
      </c>
      <c r="I6" s="2">
        <v>98</v>
      </c>
      <c r="J6" s="2">
        <f t="shared" si="2"/>
        <v>379</v>
      </c>
      <c r="K6" s="9">
        <f t="shared" si="3"/>
        <v>0.25857519788918204</v>
      </c>
      <c r="L6" s="3">
        <f t="shared" si="4"/>
        <v>4.8884232587947385E-3</v>
      </c>
    </row>
    <row r="7" spans="1:1024" x14ac:dyDescent="0.2">
      <c r="B7" s="1">
        <v>2020</v>
      </c>
      <c r="C7" s="2">
        <v>1536900</v>
      </c>
      <c r="D7" s="2">
        <v>618300</v>
      </c>
      <c r="E7" s="2">
        <f t="shared" si="0"/>
        <v>2155200</v>
      </c>
      <c r="F7" s="9">
        <f t="shared" si="1"/>
        <v>0.28688752783964366</v>
      </c>
      <c r="H7" s="2">
        <v>299</v>
      </c>
      <c r="I7" s="2">
        <v>120</v>
      </c>
      <c r="J7" s="2">
        <f t="shared" si="2"/>
        <v>419</v>
      </c>
      <c r="K7" s="9">
        <f t="shared" si="3"/>
        <v>0.28639618138424822</v>
      </c>
      <c r="L7" s="3">
        <f t="shared" si="4"/>
        <v>4.9134645539544719E-4</v>
      </c>
    </row>
    <row r="8" spans="1:1024" x14ac:dyDescent="0.2">
      <c r="B8" s="1">
        <v>2021</v>
      </c>
      <c r="C8" s="2">
        <v>1513100</v>
      </c>
      <c r="D8" s="2">
        <v>547300</v>
      </c>
      <c r="E8" s="2">
        <f t="shared" si="0"/>
        <v>2060400</v>
      </c>
      <c r="F8" s="9">
        <f>D8/E8</f>
        <v>0.26562803339157443</v>
      </c>
      <c r="H8" s="2">
        <v>278</v>
      </c>
      <c r="I8" s="2">
        <v>76</v>
      </c>
      <c r="J8" s="2">
        <f t="shared" si="2"/>
        <v>354</v>
      </c>
      <c r="K8" s="9">
        <f t="shared" si="3"/>
        <v>0.21468926553672316</v>
      </c>
      <c r="L8" s="3">
        <f>F8-K8</f>
        <v>5.0938767854851269E-2</v>
      </c>
    </row>
    <row r="9" spans="1:1024" x14ac:dyDescent="0.2">
      <c r="B9" s="1">
        <v>2022</v>
      </c>
      <c r="C9" s="2">
        <v>1841900</v>
      </c>
      <c r="D9" s="2">
        <v>579600</v>
      </c>
      <c r="E9" s="2">
        <f t="shared" si="0"/>
        <v>2421500</v>
      </c>
      <c r="F9" s="9">
        <f>D9/E9</f>
        <v>0.23935577121618831</v>
      </c>
      <c r="H9" s="2">
        <v>279</v>
      </c>
      <c r="I9" s="2">
        <v>99</v>
      </c>
      <c r="J9" s="2">
        <f t="shared" si="2"/>
        <v>378</v>
      </c>
      <c r="K9" s="9">
        <f t="shared" si="3"/>
        <v>0.26190476190476192</v>
      </c>
      <c r="L9" s="3">
        <f>F9-K9</f>
        <v>-2.2548990688573606E-2</v>
      </c>
    </row>
    <row r="10" spans="1:1024" x14ac:dyDescent="0.2">
      <c r="B10" s="1">
        <v>2023</v>
      </c>
      <c r="C10" s="2">
        <v>1621200</v>
      </c>
      <c r="D10" s="2">
        <v>541200</v>
      </c>
      <c r="E10" s="2">
        <f t="shared" si="0"/>
        <v>2162400</v>
      </c>
      <c r="F10" s="9">
        <f>D10/E10</f>
        <v>0.25027746947835738</v>
      </c>
      <c r="H10" s="2">
        <v>258</v>
      </c>
      <c r="I10" s="2">
        <v>83</v>
      </c>
      <c r="J10" s="2">
        <f t="shared" si="2"/>
        <v>341</v>
      </c>
      <c r="K10" s="9">
        <f t="shared" si="3"/>
        <v>0.24340175953079179</v>
      </c>
      <c r="L10" s="3">
        <f>F10-K10</f>
        <v>6.8757099475655892E-3</v>
      </c>
    </row>
    <row r="11" spans="1:1024" s="42" customFormat="1" x14ac:dyDescent="0.2">
      <c r="B11" s="43">
        <v>2024</v>
      </c>
      <c r="C11" s="44">
        <v>1276800</v>
      </c>
      <c r="D11" s="44">
        <v>759600</v>
      </c>
      <c r="E11" s="44">
        <f t="shared" si="0"/>
        <v>2036400</v>
      </c>
      <c r="F11" s="45">
        <f>D11/E11</f>
        <v>0.37301119622863876</v>
      </c>
      <c r="H11" s="44">
        <v>173</v>
      </c>
      <c r="I11" s="44">
        <v>105</v>
      </c>
      <c r="J11" s="44">
        <f t="shared" si="2"/>
        <v>278</v>
      </c>
      <c r="K11" s="45">
        <f t="shared" si="3"/>
        <v>0.37769784172661869</v>
      </c>
      <c r="L11" s="46">
        <f>F11-K11</f>
        <v>-4.6866454979799244E-3</v>
      </c>
    </row>
    <row r="12" spans="1:1024" x14ac:dyDescent="0.2">
      <c r="F12" s="9"/>
      <c r="K12" s="9"/>
    </row>
    <row r="13" spans="1:1024" x14ac:dyDescent="0.2">
      <c r="A13" t="s">
        <v>12</v>
      </c>
      <c r="B13" s="1">
        <v>2017</v>
      </c>
      <c r="C13" s="2">
        <v>34547600</v>
      </c>
      <c r="D13" s="2">
        <v>0</v>
      </c>
      <c r="E13" s="2">
        <f t="shared" si="0"/>
        <v>34547600</v>
      </c>
      <c r="F13" s="9">
        <f t="shared" si="1"/>
        <v>0</v>
      </c>
      <c r="H13" s="2">
        <v>4336</v>
      </c>
      <c r="I13" s="2">
        <v>0</v>
      </c>
      <c r="J13" s="2">
        <f t="shared" si="2"/>
        <v>4336</v>
      </c>
      <c r="K13" s="9">
        <f t="shared" si="3"/>
        <v>0</v>
      </c>
      <c r="L13" s="3">
        <f t="shared" si="4"/>
        <v>0</v>
      </c>
    </row>
    <row r="14" spans="1:1024" x14ac:dyDescent="0.2">
      <c r="B14" s="1">
        <v>2018</v>
      </c>
      <c r="C14" s="2">
        <v>40053900</v>
      </c>
      <c r="D14" s="2">
        <v>0</v>
      </c>
      <c r="E14" s="2">
        <f t="shared" si="0"/>
        <v>40053900</v>
      </c>
      <c r="F14" s="9">
        <f t="shared" si="1"/>
        <v>0</v>
      </c>
      <c r="H14" s="2">
        <v>4323</v>
      </c>
      <c r="I14" s="2">
        <v>0</v>
      </c>
      <c r="J14" s="2">
        <f t="shared" si="2"/>
        <v>4323</v>
      </c>
      <c r="K14" s="9">
        <f t="shared" si="3"/>
        <v>0</v>
      </c>
      <c r="L14" s="3">
        <f t="shared" si="4"/>
        <v>0</v>
      </c>
    </row>
    <row r="15" spans="1:1024" x14ac:dyDescent="0.2">
      <c r="B15" s="1">
        <v>2019</v>
      </c>
      <c r="C15" s="2">
        <v>39714400</v>
      </c>
      <c r="D15" s="2">
        <v>0</v>
      </c>
      <c r="E15" s="2">
        <f t="shared" si="0"/>
        <v>39714400</v>
      </c>
      <c r="F15" s="9">
        <f t="shared" si="1"/>
        <v>0</v>
      </c>
      <c r="H15" s="2">
        <v>4306</v>
      </c>
      <c r="I15" s="2">
        <v>0</v>
      </c>
      <c r="J15" s="2">
        <f t="shared" si="2"/>
        <v>4306</v>
      </c>
      <c r="K15" s="9">
        <f t="shared" si="3"/>
        <v>0</v>
      </c>
      <c r="L15" s="3">
        <f t="shared" si="4"/>
        <v>0</v>
      </c>
    </row>
    <row r="16" spans="1:1024" x14ac:dyDescent="0.2">
      <c r="B16" s="1">
        <v>2020</v>
      </c>
      <c r="C16" s="2">
        <v>39010000</v>
      </c>
      <c r="D16" s="2">
        <v>0</v>
      </c>
      <c r="E16" s="2">
        <f t="shared" si="0"/>
        <v>39010000</v>
      </c>
      <c r="F16" s="9">
        <f t="shared" si="1"/>
        <v>0</v>
      </c>
      <c r="H16" s="2">
        <v>4302</v>
      </c>
      <c r="I16" s="2">
        <v>0</v>
      </c>
      <c r="J16" s="2">
        <f t="shared" si="2"/>
        <v>4302</v>
      </c>
      <c r="K16" s="9">
        <f t="shared" si="3"/>
        <v>0</v>
      </c>
      <c r="L16" s="3">
        <f t="shared" si="4"/>
        <v>0</v>
      </c>
    </row>
    <row r="17" spans="1:12" x14ac:dyDescent="0.2">
      <c r="B17" s="1">
        <v>2021</v>
      </c>
      <c r="C17" s="2">
        <v>37277100</v>
      </c>
      <c r="D17" s="2">
        <v>0</v>
      </c>
      <c r="E17" s="2">
        <f t="shared" si="0"/>
        <v>37277100</v>
      </c>
      <c r="F17" s="9">
        <f t="shared" si="1"/>
        <v>0</v>
      </c>
      <c r="H17" s="2">
        <v>4033</v>
      </c>
      <c r="I17" s="2">
        <v>0</v>
      </c>
      <c r="J17" s="2">
        <f t="shared" si="2"/>
        <v>4033</v>
      </c>
      <c r="K17" s="9">
        <f t="shared" si="3"/>
        <v>0</v>
      </c>
      <c r="L17" s="3">
        <f t="shared" si="4"/>
        <v>0</v>
      </c>
    </row>
    <row r="18" spans="1:12" x14ac:dyDescent="0.2">
      <c r="B18" s="1">
        <v>2022</v>
      </c>
      <c r="C18" s="2">
        <v>44556000</v>
      </c>
      <c r="D18" s="2">
        <v>0</v>
      </c>
      <c r="E18" s="2">
        <f t="shared" si="0"/>
        <v>44556000</v>
      </c>
      <c r="F18" s="9">
        <f t="shared" si="1"/>
        <v>0</v>
      </c>
      <c r="H18" s="2">
        <v>4461</v>
      </c>
      <c r="I18" s="2">
        <v>0</v>
      </c>
      <c r="J18" s="2">
        <f t="shared" si="2"/>
        <v>4461</v>
      </c>
      <c r="K18" s="9">
        <f t="shared" si="3"/>
        <v>0</v>
      </c>
      <c r="L18" s="3">
        <f t="shared" si="4"/>
        <v>0</v>
      </c>
    </row>
    <row r="19" spans="1:12" x14ac:dyDescent="0.2">
      <c r="B19" s="1">
        <v>2023</v>
      </c>
      <c r="C19" s="2">
        <v>44158264</v>
      </c>
      <c r="D19" s="2">
        <v>0</v>
      </c>
      <c r="E19" s="2">
        <f t="shared" ref="E19:E20" si="5">SUM(C19:D19)</f>
        <v>44158264</v>
      </c>
      <c r="F19" s="9">
        <f t="shared" ref="F19:F20" si="6">D19/E19</f>
        <v>0</v>
      </c>
      <c r="H19" s="2">
        <v>4298</v>
      </c>
      <c r="I19" s="2">
        <v>0</v>
      </c>
      <c r="J19" s="2">
        <f t="shared" ref="J19:J20" si="7">SUM(H19:I19)</f>
        <v>4298</v>
      </c>
      <c r="K19" s="9">
        <f t="shared" ref="K19:K20" si="8">I19/J19</f>
        <v>0</v>
      </c>
      <c r="L19" s="3">
        <f t="shared" ref="L19:L20" si="9">F19-K19</f>
        <v>0</v>
      </c>
    </row>
    <row r="20" spans="1:12" s="42" customFormat="1" x14ac:dyDescent="0.2">
      <c r="B20" s="43">
        <v>2024</v>
      </c>
      <c r="C20" s="44">
        <v>43900943</v>
      </c>
      <c r="D20" s="44">
        <v>0</v>
      </c>
      <c r="E20" s="44">
        <f t="shared" si="5"/>
        <v>43900943</v>
      </c>
      <c r="F20" s="45">
        <f t="shared" si="6"/>
        <v>0</v>
      </c>
      <c r="H20" s="44">
        <v>4310</v>
      </c>
      <c r="I20" s="44">
        <v>0</v>
      </c>
      <c r="J20" s="44">
        <f t="shared" si="7"/>
        <v>4310</v>
      </c>
      <c r="K20" s="45">
        <f t="shared" si="8"/>
        <v>0</v>
      </c>
      <c r="L20" s="46">
        <f t="shared" si="9"/>
        <v>0</v>
      </c>
    </row>
    <row r="21" spans="1:12" x14ac:dyDescent="0.2">
      <c r="F21" s="9"/>
      <c r="K21" s="9"/>
    </row>
    <row r="22" spans="1:12" x14ac:dyDescent="0.2">
      <c r="A22" t="s">
        <v>13</v>
      </c>
      <c r="B22" s="1">
        <v>2017</v>
      </c>
      <c r="C22" s="2">
        <v>39120400</v>
      </c>
      <c r="D22" s="2">
        <v>8720600</v>
      </c>
      <c r="E22" s="2">
        <f t="shared" si="0"/>
        <v>47841000</v>
      </c>
      <c r="F22" s="9">
        <f t="shared" si="1"/>
        <v>0.18228297903471918</v>
      </c>
      <c r="H22" s="2">
        <v>4020</v>
      </c>
      <c r="I22" s="2">
        <v>1167</v>
      </c>
      <c r="J22" s="2">
        <f t="shared" si="2"/>
        <v>5187</v>
      </c>
      <c r="K22" s="9">
        <f t="shared" si="3"/>
        <v>0.22498554077501445</v>
      </c>
      <c r="L22" s="3">
        <f t="shared" si="4"/>
        <v>-4.270256174029527E-2</v>
      </c>
    </row>
    <row r="23" spans="1:12" x14ac:dyDescent="0.2">
      <c r="B23" s="1">
        <v>2018</v>
      </c>
      <c r="C23" s="2">
        <v>38511000</v>
      </c>
      <c r="D23" s="2">
        <v>11136600</v>
      </c>
      <c r="E23" s="2">
        <f t="shared" si="0"/>
        <v>49647600</v>
      </c>
      <c r="F23" s="9">
        <f t="shared" si="1"/>
        <v>0.22431295772605322</v>
      </c>
      <c r="H23" s="2">
        <v>3576</v>
      </c>
      <c r="I23" s="2">
        <v>1237</v>
      </c>
      <c r="J23" s="2">
        <f t="shared" si="2"/>
        <v>4813</v>
      </c>
      <c r="K23" s="9">
        <f t="shared" si="3"/>
        <v>0.25701225846665282</v>
      </c>
      <c r="L23" s="3">
        <f t="shared" si="4"/>
        <v>-3.2699300740599596E-2</v>
      </c>
    </row>
    <row r="24" spans="1:12" x14ac:dyDescent="0.2">
      <c r="B24" s="1">
        <v>2019</v>
      </c>
      <c r="C24" s="2">
        <v>38697600</v>
      </c>
      <c r="D24" s="2">
        <v>11002800</v>
      </c>
      <c r="E24" s="2">
        <f t="shared" si="0"/>
        <v>49700400</v>
      </c>
      <c r="F24" s="9">
        <f t="shared" si="1"/>
        <v>0.22138252408431319</v>
      </c>
      <c r="H24" s="2">
        <v>3545</v>
      </c>
      <c r="I24" s="2">
        <v>1275</v>
      </c>
      <c r="J24" s="2">
        <f t="shared" si="2"/>
        <v>4820</v>
      </c>
      <c r="K24" s="9">
        <f t="shared" si="3"/>
        <v>0.26452282157676349</v>
      </c>
      <c r="L24" s="3">
        <f t="shared" si="4"/>
        <v>-4.3140297492450297E-2</v>
      </c>
    </row>
    <row r="25" spans="1:12" x14ac:dyDescent="0.2">
      <c r="B25" s="1">
        <v>2020</v>
      </c>
      <c r="C25" s="2">
        <v>40708500</v>
      </c>
      <c r="D25" s="2">
        <v>11662300</v>
      </c>
      <c r="E25" s="2">
        <f t="shared" si="0"/>
        <v>52370800</v>
      </c>
      <c r="F25" s="9">
        <f t="shared" si="1"/>
        <v>0.22268706989391035</v>
      </c>
      <c r="H25" s="2">
        <v>3318</v>
      </c>
      <c r="I25" s="2">
        <v>1213</v>
      </c>
      <c r="J25" s="2">
        <f t="shared" si="2"/>
        <v>4531</v>
      </c>
      <c r="K25" s="9">
        <f t="shared" si="3"/>
        <v>0.26771132200397263</v>
      </c>
      <c r="L25" s="3">
        <f t="shared" si="4"/>
        <v>-4.5024252110062279E-2</v>
      </c>
    </row>
    <row r="26" spans="1:12" x14ac:dyDescent="0.2">
      <c r="B26" s="1">
        <v>2021</v>
      </c>
      <c r="C26" s="2">
        <v>37976500</v>
      </c>
      <c r="D26" s="2">
        <v>11737800</v>
      </c>
      <c r="E26" s="2">
        <f t="shared" si="0"/>
        <v>49714300</v>
      </c>
      <c r="F26" s="9">
        <f t="shared" si="1"/>
        <v>0.2361051045674987</v>
      </c>
      <c r="H26" s="2">
        <v>3408</v>
      </c>
      <c r="I26" s="2">
        <v>1240</v>
      </c>
      <c r="J26" s="2">
        <f t="shared" si="2"/>
        <v>4648</v>
      </c>
      <c r="K26" s="9">
        <f t="shared" si="3"/>
        <v>0.26678141135972461</v>
      </c>
      <c r="L26" s="3">
        <f t="shared" si="4"/>
        <v>-3.067630679222591E-2</v>
      </c>
    </row>
    <row r="27" spans="1:12" x14ac:dyDescent="0.2">
      <c r="B27" s="1">
        <v>2022</v>
      </c>
      <c r="C27" s="2">
        <v>40440700</v>
      </c>
      <c r="D27" s="2">
        <v>13050500</v>
      </c>
      <c r="E27" s="2">
        <f t="shared" si="0"/>
        <v>53491200</v>
      </c>
      <c r="F27" s="9">
        <f t="shared" si="1"/>
        <v>0.24397470985881789</v>
      </c>
      <c r="H27" s="2">
        <v>3372</v>
      </c>
      <c r="I27" s="2">
        <v>1273</v>
      </c>
      <c r="J27" s="2">
        <f t="shared" si="2"/>
        <v>4645</v>
      </c>
      <c r="K27" s="9">
        <f t="shared" si="3"/>
        <v>0.27405812701829924</v>
      </c>
      <c r="L27" s="3">
        <f t="shared" si="4"/>
        <v>-3.0083417159481346E-2</v>
      </c>
    </row>
    <row r="28" spans="1:12" x14ac:dyDescent="0.2">
      <c r="B28" s="1">
        <v>2023</v>
      </c>
      <c r="C28" s="2">
        <v>44280900</v>
      </c>
      <c r="D28" s="2">
        <v>12802400</v>
      </c>
      <c r="E28" s="2">
        <f t="shared" ref="E28:E29" si="10">SUM(C28:D28)</f>
        <v>57083300</v>
      </c>
      <c r="F28" s="9">
        <f t="shared" ref="F28:F29" si="11">D28/E28</f>
        <v>0.22427575140189862</v>
      </c>
      <c r="H28" s="2">
        <v>3169</v>
      </c>
      <c r="I28" s="2">
        <v>1199</v>
      </c>
      <c r="J28" s="2">
        <f t="shared" ref="J28:J29" si="12">SUM(H28:I28)</f>
        <v>4368</v>
      </c>
      <c r="K28" s="9">
        <f t="shared" ref="K28:K29" si="13">I28/J28</f>
        <v>0.27449633699633702</v>
      </c>
      <c r="L28" s="3">
        <f t="shared" ref="L28:L29" si="14">F28-K28</f>
        <v>-5.0220585594438399E-2</v>
      </c>
    </row>
    <row r="29" spans="1:12" s="42" customFormat="1" x14ac:dyDescent="0.2">
      <c r="B29" s="43">
        <v>2024</v>
      </c>
      <c r="C29" s="44">
        <v>35611900</v>
      </c>
      <c r="D29" s="44">
        <v>13676500</v>
      </c>
      <c r="E29" s="44">
        <f t="shared" si="10"/>
        <v>49288400</v>
      </c>
      <c r="F29" s="45">
        <f t="shared" si="11"/>
        <v>0.27747908229928342</v>
      </c>
      <c r="H29" s="44">
        <v>3023</v>
      </c>
      <c r="I29" s="44">
        <v>1252</v>
      </c>
      <c r="J29" s="44">
        <f t="shared" si="12"/>
        <v>4275</v>
      </c>
      <c r="K29" s="45">
        <f t="shared" si="13"/>
        <v>0.29286549707602338</v>
      </c>
      <c r="L29" s="46">
        <f t="shared" si="14"/>
        <v>-1.5386414776739965E-2</v>
      </c>
    </row>
    <row r="30" spans="1:12" x14ac:dyDescent="0.2">
      <c r="F30" s="9"/>
      <c r="K30" s="9"/>
    </row>
    <row r="31" spans="1:12" x14ac:dyDescent="0.2">
      <c r="A31" t="s">
        <v>14</v>
      </c>
      <c r="B31" s="1">
        <v>2017</v>
      </c>
      <c r="C31" s="2">
        <v>15789600</v>
      </c>
      <c r="D31" s="2">
        <v>3439200</v>
      </c>
      <c r="E31" s="2">
        <f t="shared" si="0"/>
        <v>19228800</v>
      </c>
      <c r="F31" s="9">
        <f t="shared" si="1"/>
        <v>0.17885671492760857</v>
      </c>
      <c r="H31" s="2">
        <v>2728</v>
      </c>
      <c r="I31" s="2">
        <v>607</v>
      </c>
      <c r="J31" s="2">
        <f t="shared" si="2"/>
        <v>3335</v>
      </c>
      <c r="K31" s="9">
        <f t="shared" si="3"/>
        <v>0.18200899550224889</v>
      </c>
      <c r="L31" s="3">
        <f t="shared" si="4"/>
        <v>-3.1522805746403149E-3</v>
      </c>
    </row>
    <row r="32" spans="1:12" x14ac:dyDescent="0.2">
      <c r="B32" s="1">
        <v>2018</v>
      </c>
      <c r="C32" s="2">
        <v>19925300</v>
      </c>
      <c r="D32" s="2">
        <v>4057200</v>
      </c>
      <c r="E32" s="2">
        <f t="shared" si="0"/>
        <v>23982500</v>
      </c>
      <c r="F32" s="9">
        <f t="shared" si="1"/>
        <v>0.16917335557177107</v>
      </c>
      <c r="H32" s="2">
        <v>2878</v>
      </c>
      <c r="I32" s="2">
        <v>581</v>
      </c>
      <c r="J32" s="2">
        <f t="shared" si="2"/>
        <v>3459</v>
      </c>
      <c r="K32" s="9">
        <f t="shared" si="3"/>
        <v>0.16796762069962418</v>
      </c>
      <c r="L32" s="3">
        <f t="shared" si="4"/>
        <v>1.2057348721468963E-3</v>
      </c>
    </row>
    <row r="33" spans="1:12" x14ac:dyDescent="0.2">
      <c r="B33" s="1">
        <v>2019</v>
      </c>
      <c r="C33" s="2">
        <v>21088400</v>
      </c>
      <c r="D33" s="2">
        <v>4204100</v>
      </c>
      <c r="E33" s="2">
        <f t="shared" si="0"/>
        <v>25292500</v>
      </c>
      <c r="F33" s="9">
        <f t="shared" si="1"/>
        <v>0.16621923495107246</v>
      </c>
      <c r="H33" s="2">
        <v>2995</v>
      </c>
      <c r="I33" s="2">
        <v>527</v>
      </c>
      <c r="J33" s="2">
        <f t="shared" si="2"/>
        <v>3522</v>
      </c>
      <c r="K33" s="9">
        <f t="shared" si="3"/>
        <v>0.14963089153889836</v>
      </c>
      <c r="L33" s="3">
        <f t="shared" si="4"/>
        <v>1.6588343412174106E-2</v>
      </c>
    </row>
    <row r="34" spans="1:12" x14ac:dyDescent="0.2">
      <c r="B34" s="1">
        <v>2020</v>
      </c>
      <c r="C34" s="2">
        <v>20367600</v>
      </c>
      <c r="D34" s="2">
        <v>4175700</v>
      </c>
      <c r="E34" s="2">
        <f t="shared" si="0"/>
        <v>24543300</v>
      </c>
      <c r="F34" s="9">
        <f t="shared" si="1"/>
        <v>0.17013604527508525</v>
      </c>
      <c r="H34" s="2">
        <v>2880</v>
      </c>
      <c r="I34" s="2">
        <v>472</v>
      </c>
      <c r="J34" s="2">
        <f t="shared" si="2"/>
        <v>3352</v>
      </c>
      <c r="K34" s="9">
        <f t="shared" si="3"/>
        <v>0.14081145584725538</v>
      </c>
      <c r="L34" s="3">
        <f t="shared" si="4"/>
        <v>2.9324589427829867E-2</v>
      </c>
    </row>
    <row r="35" spans="1:12" x14ac:dyDescent="0.2">
      <c r="B35" s="1">
        <v>2021</v>
      </c>
      <c r="C35" s="2">
        <v>21617800</v>
      </c>
      <c r="D35" s="2">
        <v>4198600</v>
      </c>
      <c r="E35" s="2">
        <f t="shared" si="0"/>
        <v>25816400</v>
      </c>
      <c r="F35" s="9">
        <f t="shared" si="1"/>
        <v>0.16263305495731395</v>
      </c>
      <c r="H35" s="2">
        <v>2925</v>
      </c>
      <c r="I35" s="2">
        <v>464</v>
      </c>
      <c r="J35" s="2">
        <f t="shared" si="2"/>
        <v>3389</v>
      </c>
      <c r="K35" s="9">
        <f t="shared" si="3"/>
        <v>0.13691354381823548</v>
      </c>
      <c r="L35" s="3">
        <f t="shared" si="4"/>
        <v>2.5719511139078471E-2</v>
      </c>
    </row>
    <row r="36" spans="1:12" x14ac:dyDescent="0.2">
      <c r="B36" s="1">
        <v>2022</v>
      </c>
      <c r="C36" s="2">
        <v>24867700</v>
      </c>
      <c r="D36" s="2">
        <v>4167500</v>
      </c>
      <c r="E36" s="2">
        <f t="shared" si="0"/>
        <v>29035200</v>
      </c>
      <c r="F36" s="9">
        <f t="shared" si="1"/>
        <v>0.14353267757756102</v>
      </c>
      <c r="H36" s="2">
        <v>3227</v>
      </c>
      <c r="I36" s="2">
        <v>520</v>
      </c>
      <c r="J36" s="2">
        <f t="shared" si="2"/>
        <v>3747</v>
      </c>
      <c r="K36" s="9">
        <f t="shared" si="3"/>
        <v>0.13877768881772085</v>
      </c>
      <c r="L36" s="3">
        <f t="shared" si="4"/>
        <v>4.7549887598401785E-3</v>
      </c>
    </row>
    <row r="37" spans="1:12" x14ac:dyDescent="0.2">
      <c r="B37" s="1">
        <v>2023</v>
      </c>
      <c r="C37" s="2">
        <v>26292800</v>
      </c>
      <c r="D37" s="2">
        <v>4359400</v>
      </c>
      <c r="E37" s="2">
        <f t="shared" ref="E37:E38" si="15">SUM(C37:D37)</f>
        <v>30652200</v>
      </c>
      <c r="F37" s="9">
        <f t="shared" ref="F37:F38" si="16">D37/E37</f>
        <v>0.14222143924416519</v>
      </c>
      <c r="H37" s="2">
        <v>3247</v>
      </c>
      <c r="I37" s="2">
        <v>518</v>
      </c>
      <c r="J37" s="2">
        <f t="shared" ref="J37:J38" si="17">SUM(H37:I37)</f>
        <v>3765</v>
      </c>
      <c r="K37" s="9">
        <f t="shared" ref="K37:K38" si="18">I37/J37</f>
        <v>0.13758300132802126</v>
      </c>
      <c r="L37" s="3">
        <f t="shared" ref="L37:L38" si="19">F37-K37</f>
        <v>4.6384379161439337E-3</v>
      </c>
    </row>
    <row r="38" spans="1:12" s="42" customFormat="1" x14ac:dyDescent="0.2">
      <c r="B38" s="43">
        <v>2024</v>
      </c>
      <c r="C38" s="44">
        <v>25593500</v>
      </c>
      <c r="D38" s="44">
        <v>4241000</v>
      </c>
      <c r="E38" s="44">
        <f t="shared" si="15"/>
        <v>29834500</v>
      </c>
      <c r="F38" s="45">
        <f t="shared" si="16"/>
        <v>0.14215086560860749</v>
      </c>
      <c r="H38" s="44">
        <v>3237</v>
      </c>
      <c r="I38" s="44">
        <v>508</v>
      </c>
      <c r="J38" s="44">
        <f t="shared" si="17"/>
        <v>3745</v>
      </c>
      <c r="K38" s="45">
        <f t="shared" si="18"/>
        <v>0.13564753004005339</v>
      </c>
      <c r="L38" s="46">
        <f t="shared" si="19"/>
        <v>6.5033355685540917E-3</v>
      </c>
    </row>
    <row r="39" spans="1:12" x14ac:dyDescent="0.2">
      <c r="F39" s="9"/>
      <c r="K39" s="9"/>
    </row>
    <row r="40" spans="1:12" x14ac:dyDescent="0.2">
      <c r="A40" t="s">
        <v>15</v>
      </c>
      <c r="B40" s="1">
        <v>2017</v>
      </c>
      <c r="C40" s="2">
        <v>103600</v>
      </c>
      <c r="D40" s="2">
        <v>0</v>
      </c>
      <c r="E40" s="2">
        <f t="shared" si="0"/>
        <v>103600</v>
      </c>
      <c r="F40" s="9">
        <f t="shared" si="1"/>
        <v>0</v>
      </c>
      <c r="H40" s="2">
        <v>23</v>
      </c>
      <c r="I40" s="2">
        <v>0</v>
      </c>
      <c r="J40" s="2">
        <f t="shared" si="2"/>
        <v>23</v>
      </c>
      <c r="K40" s="9">
        <f t="shared" si="3"/>
        <v>0</v>
      </c>
      <c r="L40" s="3">
        <f t="shared" si="4"/>
        <v>0</v>
      </c>
    </row>
    <row r="41" spans="1:12" x14ac:dyDescent="0.2">
      <c r="B41" s="1">
        <v>2018</v>
      </c>
      <c r="C41" s="2">
        <v>0</v>
      </c>
      <c r="D41" s="2">
        <v>0</v>
      </c>
      <c r="E41" s="2">
        <f t="shared" si="0"/>
        <v>0</v>
      </c>
      <c r="F41" s="9">
        <v>0</v>
      </c>
      <c r="H41" s="2">
        <v>0</v>
      </c>
      <c r="I41" s="2">
        <v>0</v>
      </c>
      <c r="J41" s="2">
        <f t="shared" si="2"/>
        <v>0</v>
      </c>
      <c r="K41" s="9">
        <v>0</v>
      </c>
      <c r="L41" s="3">
        <f t="shared" si="4"/>
        <v>0</v>
      </c>
    </row>
    <row r="42" spans="1:12" x14ac:dyDescent="0.2">
      <c r="B42" s="1">
        <v>2019</v>
      </c>
      <c r="C42" s="2">
        <v>0</v>
      </c>
      <c r="D42" s="2">
        <v>0</v>
      </c>
      <c r="E42" s="2">
        <f t="shared" si="0"/>
        <v>0</v>
      </c>
      <c r="F42" s="9">
        <v>0</v>
      </c>
      <c r="H42" s="2">
        <v>0</v>
      </c>
      <c r="I42" s="2">
        <v>0</v>
      </c>
      <c r="J42" s="2">
        <f t="shared" si="2"/>
        <v>0</v>
      </c>
      <c r="K42" s="9">
        <v>0</v>
      </c>
      <c r="L42" s="3">
        <f t="shared" si="4"/>
        <v>0</v>
      </c>
    </row>
    <row r="43" spans="1:12" x14ac:dyDescent="0.2">
      <c r="B43" s="1">
        <v>2020</v>
      </c>
      <c r="C43" s="2">
        <v>0</v>
      </c>
      <c r="D43" s="2">
        <v>0</v>
      </c>
      <c r="E43" s="2">
        <v>0</v>
      </c>
      <c r="F43" s="9">
        <v>0</v>
      </c>
      <c r="G43" s="2"/>
      <c r="H43" s="2">
        <v>0</v>
      </c>
      <c r="I43" s="2">
        <v>0</v>
      </c>
      <c r="J43" s="2">
        <v>0</v>
      </c>
      <c r="K43" s="9">
        <v>0</v>
      </c>
      <c r="L43" s="3">
        <v>0</v>
      </c>
    </row>
    <row r="44" spans="1:12" x14ac:dyDescent="0.2">
      <c r="B44" s="1">
        <v>2021</v>
      </c>
      <c r="C44" s="2">
        <v>0</v>
      </c>
      <c r="D44" s="2">
        <v>0</v>
      </c>
      <c r="E44" s="2">
        <v>0</v>
      </c>
      <c r="F44" s="9">
        <v>0</v>
      </c>
      <c r="G44" s="2"/>
      <c r="H44" s="2">
        <v>0</v>
      </c>
      <c r="I44" s="2">
        <v>0</v>
      </c>
      <c r="J44" s="2">
        <v>0</v>
      </c>
      <c r="K44" s="9">
        <v>0</v>
      </c>
      <c r="L44" s="3">
        <v>0</v>
      </c>
    </row>
    <row r="45" spans="1:12" x14ac:dyDescent="0.2">
      <c r="B45" s="1">
        <v>2022</v>
      </c>
      <c r="C45" s="2">
        <v>0</v>
      </c>
      <c r="D45" s="2">
        <v>0</v>
      </c>
      <c r="E45" s="2">
        <v>0</v>
      </c>
      <c r="F45" s="9">
        <v>0</v>
      </c>
      <c r="G45" s="2"/>
      <c r="H45" s="2">
        <v>0</v>
      </c>
      <c r="I45" s="2">
        <v>0</v>
      </c>
      <c r="J45" s="2">
        <v>0</v>
      </c>
      <c r="K45" s="9">
        <v>0</v>
      </c>
      <c r="L45" s="3">
        <v>0</v>
      </c>
    </row>
    <row r="46" spans="1:12" x14ac:dyDescent="0.2">
      <c r="B46" s="1">
        <v>2023</v>
      </c>
      <c r="C46" s="2">
        <v>135000</v>
      </c>
      <c r="D46" s="2">
        <v>0</v>
      </c>
      <c r="E46" s="44">
        <v>135000</v>
      </c>
      <c r="F46" s="9">
        <v>0</v>
      </c>
      <c r="G46" s="2"/>
      <c r="H46" s="2">
        <v>23</v>
      </c>
      <c r="I46" s="2">
        <v>0</v>
      </c>
      <c r="J46" s="2">
        <v>23</v>
      </c>
      <c r="K46" s="9">
        <v>0</v>
      </c>
      <c r="L46" s="3">
        <v>0</v>
      </c>
    </row>
    <row r="47" spans="1:12" s="42" customFormat="1" x14ac:dyDescent="0.2">
      <c r="B47" s="43">
        <v>2024</v>
      </c>
      <c r="C47" s="44">
        <v>376200</v>
      </c>
      <c r="D47" s="44">
        <v>84300</v>
      </c>
      <c r="E47" s="44">
        <f>SUM(C47:D47)</f>
        <v>460500</v>
      </c>
      <c r="F47" s="45">
        <f>D47/E47</f>
        <v>0.18306188925081432</v>
      </c>
      <c r="G47" s="44"/>
      <c r="H47" s="44">
        <v>46</v>
      </c>
      <c r="I47" s="44">
        <v>7</v>
      </c>
      <c r="J47" s="44">
        <v>53</v>
      </c>
      <c r="K47" s="45">
        <f>I47/J47</f>
        <v>0.13207547169811321</v>
      </c>
      <c r="L47" s="46">
        <f>F47-K47</f>
        <v>5.0986417552701113E-2</v>
      </c>
    </row>
    <row r="48" spans="1:12" x14ac:dyDescent="0.2">
      <c r="F48" s="9"/>
      <c r="G48" s="2"/>
      <c r="K48" s="9"/>
    </row>
    <row r="49" spans="1:12" x14ac:dyDescent="0.2">
      <c r="A49" t="s">
        <v>16</v>
      </c>
      <c r="B49" s="1">
        <v>2017</v>
      </c>
      <c r="C49" s="2">
        <v>15396300</v>
      </c>
      <c r="D49" s="2">
        <v>7377400</v>
      </c>
      <c r="E49" s="2">
        <f t="shared" ref="E49:E96" si="20">SUM(C49:D49)</f>
        <v>22773700</v>
      </c>
      <c r="F49" s="9">
        <f t="shared" ref="F49:F96" si="21">D49/E49</f>
        <v>0.32394384750831001</v>
      </c>
      <c r="H49" s="2">
        <v>2674</v>
      </c>
      <c r="I49" s="2">
        <v>1119</v>
      </c>
      <c r="J49" s="2">
        <f t="shared" ref="J49:J96" si="22">SUM(H49:I49)</f>
        <v>3793</v>
      </c>
      <c r="K49" s="9">
        <f t="shared" ref="K49:K96" si="23">I49/J49</f>
        <v>0.2950171368310045</v>
      </c>
      <c r="L49" s="3">
        <f t="shared" ref="L49:L96" si="24">F49-K49</f>
        <v>2.8926710677305512E-2</v>
      </c>
    </row>
    <row r="50" spans="1:12" x14ac:dyDescent="0.2">
      <c r="B50" s="1">
        <v>2018</v>
      </c>
      <c r="C50" s="2">
        <v>15446700</v>
      </c>
      <c r="D50" s="2">
        <v>7257600</v>
      </c>
      <c r="E50" s="2">
        <f t="shared" si="20"/>
        <v>22704300</v>
      </c>
      <c r="F50" s="9">
        <f t="shared" si="21"/>
        <v>0.3196575098109169</v>
      </c>
      <c r="H50" s="2">
        <v>2371</v>
      </c>
      <c r="I50" s="2">
        <v>1129</v>
      </c>
      <c r="J50" s="2">
        <f t="shared" si="22"/>
        <v>3500</v>
      </c>
      <c r="K50" s="9">
        <f t="shared" si="23"/>
        <v>0.32257142857142856</v>
      </c>
      <c r="L50" s="3">
        <f t="shared" si="24"/>
        <v>-2.913918760511669E-3</v>
      </c>
    </row>
    <row r="51" spans="1:12" x14ac:dyDescent="0.2">
      <c r="B51" s="1">
        <v>2019</v>
      </c>
      <c r="C51" s="2">
        <v>16445500</v>
      </c>
      <c r="D51" s="2">
        <v>8641300</v>
      </c>
      <c r="E51" s="2">
        <f t="shared" si="20"/>
        <v>25086800</v>
      </c>
      <c r="F51" s="9">
        <f t="shared" si="21"/>
        <v>0.34445604859926338</v>
      </c>
      <c r="H51" s="2">
        <v>2398</v>
      </c>
      <c r="I51" s="2">
        <v>1197</v>
      </c>
      <c r="J51" s="2">
        <f t="shared" si="22"/>
        <v>3595</v>
      </c>
      <c r="K51" s="9">
        <f t="shared" si="23"/>
        <v>0.33296244784422807</v>
      </c>
      <c r="L51" s="3">
        <f t="shared" si="24"/>
        <v>1.1493600755035305E-2</v>
      </c>
    </row>
    <row r="52" spans="1:12" x14ac:dyDescent="0.2">
      <c r="B52" s="1">
        <v>2020</v>
      </c>
      <c r="C52" s="2">
        <v>16328100</v>
      </c>
      <c r="D52" s="2">
        <v>9537300</v>
      </c>
      <c r="E52" s="2">
        <f t="shared" si="20"/>
        <v>25865400</v>
      </c>
      <c r="F52" s="9">
        <f t="shared" si="21"/>
        <v>0.36872810781971282</v>
      </c>
      <c r="H52" s="2">
        <v>2535</v>
      </c>
      <c r="I52" s="2">
        <v>1362</v>
      </c>
      <c r="J52" s="2">
        <f t="shared" si="22"/>
        <v>3897</v>
      </c>
      <c r="K52" s="9">
        <f t="shared" si="23"/>
        <v>0.34949961508852961</v>
      </c>
      <c r="L52" s="3">
        <f t="shared" si="24"/>
        <v>1.9228492731183211E-2</v>
      </c>
    </row>
    <row r="53" spans="1:12" x14ac:dyDescent="0.2">
      <c r="B53" s="1">
        <v>2021</v>
      </c>
      <c r="C53" s="2">
        <v>19257800</v>
      </c>
      <c r="D53" s="2">
        <v>10467300</v>
      </c>
      <c r="E53" s="2">
        <f t="shared" si="20"/>
        <v>29725100</v>
      </c>
      <c r="F53" s="9">
        <f t="shared" si="21"/>
        <v>0.35213674638605086</v>
      </c>
      <c r="H53" s="2">
        <v>2583</v>
      </c>
      <c r="I53" s="2">
        <v>1270</v>
      </c>
      <c r="J53" s="2">
        <f t="shared" si="22"/>
        <v>3853</v>
      </c>
      <c r="K53" s="9">
        <f t="shared" si="23"/>
        <v>0.32961328834674281</v>
      </c>
      <c r="L53" s="3">
        <f t="shared" si="24"/>
        <v>2.2523458039308053E-2</v>
      </c>
    </row>
    <row r="54" spans="1:12" x14ac:dyDescent="0.2">
      <c r="B54" s="1">
        <v>2022</v>
      </c>
      <c r="C54" s="2">
        <v>20126700</v>
      </c>
      <c r="D54" s="2">
        <v>10964000</v>
      </c>
      <c r="E54" s="2">
        <f t="shared" si="20"/>
        <v>31090700</v>
      </c>
      <c r="F54" s="9">
        <f t="shared" si="21"/>
        <v>0.35264564644732993</v>
      </c>
      <c r="H54" s="2">
        <v>2432</v>
      </c>
      <c r="I54" s="2">
        <v>1397</v>
      </c>
      <c r="J54" s="2">
        <f t="shared" si="22"/>
        <v>3829</v>
      </c>
      <c r="K54" s="9">
        <f t="shared" si="23"/>
        <v>0.36484721859493341</v>
      </c>
      <c r="L54" s="3">
        <f t="shared" si="24"/>
        <v>-1.2201572147603479E-2</v>
      </c>
    </row>
    <row r="55" spans="1:12" x14ac:dyDescent="0.2">
      <c r="B55" s="1">
        <v>2023</v>
      </c>
      <c r="C55" s="2">
        <v>20395600</v>
      </c>
      <c r="D55" s="2">
        <v>11834500</v>
      </c>
      <c r="E55" s="2">
        <f t="shared" ref="E55:E56" si="25">SUM(C55:D55)</f>
        <v>32230100</v>
      </c>
      <c r="F55" s="9">
        <f t="shared" ref="F55:F56" si="26">D55/E55</f>
        <v>0.36718781511692489</v>
      </c>
      <c r="H55" s="2">
        <v>2403</v>
      </c>
      <c r="I55" s="2">
        <v>1300</v>
      </c>
      <c r="J55" s="2">
        <f t="shared" ref="J55:J56" si="27">SUM(H55:I55)</f>
        <v>3703</v>
      </c>
      <c r="K55" s="9">
        <f t="shared" ref="K55:K56" si="28">I55/J55</f>
        <v>0.35106670267350798</v>
      </c>
      <c r="L55" s="3">
        <f t="shared" ref="L55:L56" si="29">F55-K55</f>
        <v>1.6121112443416907E-2</v>
      </c>
    </row>
    <row r="56" spans="1:12" s="42" customFormat="1" x14ac:dyDescent="0.2">
      <c r="B56" s="43">
        <v>2024</v>
      </c>
      <c r="C56" s="44">
        <v>19081600</v>
      </c>
      <c r="D56" s="44">
        <v>10702200</v>
      </c>
      <c r="E56" s="44">
        <f t="shared" si="25"/>
        <v>29783800</v>
      </c>
      <c r="F56" s="45">
        <f t="shared" si="26"/>
        <v>0.35932956842310249</v>
      </c>
      <c r="H56" s="44">
        <v>2274</v>
      </c>
      <c r="I56" s="44">
        <v>1251</v>
      </c>
      <c r="J56" s="44">
        <f t="shared" si="27"/>
        <v>3525</v>
      </c>
      <c r="K56" s="45">
        <f t="shared" si="28"/>
        <v>0.35489361702127659</v>
      </c>
      <c r="L56" s="46">
        <f t="shared" si="29"/>
        <v>4.4359514018258994E-3</v>
      </c>
    </row>
    <row r="57" spans="1:12" x14ac:dyDescent="0.2">
      <c r="F57" s="9"/>
      <c r="K57" s="9"/>
    </row>
    <row r="58" spans="1:12" x14ac:dyDescent="0.2">
      <c r="A58" t="s">
        <v>17</v>
      </c>
      <c r="B58" s="1">
        <v>2017</v>
      </c>
      <c r="C58" s="2">
        <v>5321700</v>
      </c>
      <c r="D58" s="2">
        <v>4518300</v>
      </c>
      <c r="E58" s="2">
        <f t="shared" si="20"/>
        <v>9840000</v>
      </c>
      <c r="F58" s="9">
        <f t="shared" si="21"/>
        <v>0.45917682926829267</v>
      </c>
      <c r="H58" s="2">
        <v>1099</v>
      </c>
      <c r="I58" s="2">
        <v>578</v>
      </c>
      <c r="J58" s="2">
        <f t="shared" si="22"/>
        <v>1677</v>
      </c>
      <c r="K58" s="9">
        <f t="shared" si="23"/>
        <v>0.34466308884913538</v>
      </c>
      <c r="L58" s="3">
        <f t="shared" si="24"/>
        <v>0.11451374041915729</v>
      </c>
    </row>
    <row r="59" spans="1:12" x14ac:dyDescent="0.2">
      <c r="B59" s="1">
        <v>2018</v>
      </c>
      <c r="C59" s="2">
        <v>5546500</v>
      </c>
      <c r="D59" s="2">
        <v>5177500</v>
      </c>
      <c r="E59" s="2">
        <f t="shared" si="20"/>
        <v>10724000</v>
      </c>
      <c r="F59" s="9">
        <f t="shared" si="21"/>
        <v>0.48279559865721744</v>
      </c>
      <c r="H59" s="2">
        <v>999</v>
      </c>
      <c r="I59" s="2">
        <v>582</v>
      </c>
      <c r="J59" s="2">
        <f t="shared" si="22"/>
        <v>1581</v>
      </c>
      <c r="K59" s="9">
        <f t="shared" si="23"/>
        <v>0.36812144212523717</v>
      </c>
      <c r="L59" s="3">
        <f t="shared" si="24"/>
        <v>0.11467415653198026</v>
      </c>
    </row>
    <row r="60" spans="1:12" x14ac:dyDescent="0.2">
      <c r="B60" s="1">
        <v>2019</v>
      </c>
      <c r="C60" s="2">
        <v>5579800</v>
      </c>
      <c r="D60" s="2">
        <v>5004500</v>
      </c>
      <c r="E60" s="2">
        <f t="shared" si="20"/>
        <v>10584300</v>
      </c>
      <c r="F60" s="9">
        <f t="shared" si="21"/>
        <v>0.47282295475373903</v>
      </c>
      <c r="H60" s="2">
        <v>998</v>
      </c>
      <c r="I60" s="2">
        <v>524</v>
      </c>
      <c r="J60" s="2">
        <f t="shared" si="22"/>
        <v>1522</v>
      </c>
      <c r="K60" s="9">
        <f t="shared" si="23"/>
        <v>0.34428383705650462</v>
      </c>
      <c r="L60" s="3">
        <f t="shared" si="24"/>
        <v>0.12853911769723442</v>
      </c>
    </row>
    <row r="61" spans="1:12" x14ac:dyDescent="0.2">
      <c r="B61" s="1">
        <v>2020</v>
      </c>
      <c r="C61" s="2">
        <v>6662900</v>
      </c>
      <c r="D61" s="2">
        <v>5788100</v>
      </c>
      <c r="E61" s="2">
        <f t="shared" si="20"/>
        <v>12451000</v>
      </c>
      <c r="F61" s="9">
        <f t="shared" si="21"/>
        <v>0.46487029154284798</v>
      </c>
      <c r="H61" s="2">
        <v>1128</v>
      </c>
      <c r="I61" s="2">
        <v>619</v>
      </c>
      <c r="J61" s="2">
        <f t="shared" si="22"/>
        <v>1747</v>
      </c>
      <c r="K61" s="9">
        <f t="shared" si="23"/>
        <v>0.35432169433314253</v>
      </c>
      <c r="L61" s="3">
        <f t="shared" si="24"/>
        <v>0.11054859720970545</v>
      </c>
    </row>
    <row r="62" spans="1:12" x14ac:dyDescent="0.2">
      <c r="B62" s="1">
        <v>2021</v>
      </c>
      <c r="C62" s="2">
        <v>6029800</v>
      </c>
      <c r="D62" s="2">
        <v>5284400</v>
      </c>
      <c r="E62" s="2">
        <f t="shared" si="20"/>
        <v>11314200</v>
      </c>
      <c r="F62" s="9">
        <f t="shared" si="21"/>
        <v>0.46705909388202438</v>
      </c>
      <c r="H62" s="2">
        <v>996</v>
      </c>
      <c r="I62" s="2">
        <v>514</v>
      </c>
      <c r="J62" s="2">
        <f t="shared" si="22"/>
        <v>1510</v>
      </c>
      <c r="K62" s="9">
        <f t="shared" si="23"/>
        <v>0.34039735099337748</v>
      </c>
      <c r="L62" s="3">
        <f t="shared" si="24"/>
        <v>0.1266617428886469</v>
      </c>
    </row>
    <row r="63" spans="1:12" x14ac:dyDescent="0.2">
      <c r="B63" s="1">
        <v>2022</v>
      </c>
      <c r="C63" s="2">
        <v>6252400</v>
      </c>
      <c r="D63" s="2">
        <v>5875100</v>
      </c>
      <c r="E63" s="2">
        <f t="shared" si="20"/>
        <v>12127500</v>
      </c>
      <c r="F63" s="9">
        <f t="shared" si="21"/>
        <v>0.48444444444444446</v>
      </c>
      <c r="H63" s="2">
        <v>889</v>
      </c>
      <c r="I63" s="2">
        <v>562</v>
      </c>
      <c r="J63" s="2">
        <f t="shared" si="22"/>
        <v>1451</v>
      </c>
      <c r="K63" s="9">
        <f t="shared" si="23"/>
        <v>0.38731909028256373</v>
      </c>
      <c r="L63" s="3">
        <f t="shared" si="24"/>
        <v>9.7125354161880728E-2</v>
      </c>
    </row>
    <row r="64" spans="1:12" x14ac:dyDescent="0.2">
      <c r="B64" s="1">
        <v>2023</v>
      </c>
      <c r="C64" s="2">
        <v>6095500</v>
      </c>
      <c r="D64" s="2">
        <v>5733600</v>
      </c>
      <c r="E64" s="2">
        <f t="shared" si="20"/>
        <v>11829100</v>
      </c>
      <c r="F64" s="9">
        <f t="shared" si="21"/>
        <v>0.48470297824855652</v>
      </c>
      <c r="H64" s="2">
        <v>853</v>
      </c>
      <c r="I64" s="2">
        <v>518</v>
      </c>
      <c r="J64" s="2">
        <f t="shared" si="22"/>
        <v>1371</v>
      </c>
      <c r="K64" s="9">
        <f t="shared" si="23"/>
        <v>0.37782640408460977</v>
      </c>
      <c r="L64" s="3">
        <f t="shared" si="24"/>
        <v>0.10687657416394675</v>
      </c>
    </row>
    <row r="65" spans="1:12" s="42" customFormat="1" x14ac:dyDescent="0.2">
      <c r="B65" s="43">
        <v>2024</v>
      </c>
      <c r="C65" s="44">
        <v>5500500</v>
      </c>
      <c r="D65" s="44">
        <v>5747400</v>
      </c>
      <c r="E65" s="44">
        <f t="shared" si="20"/>
        <v>11247900</v>
      </c>
      <c r="F65" s="45">
        <f t="shared" si="21"/>
        <v>0.51097538207131998</v>
      </c>
      <c r="H65" s="44">
        <v>759</v>
      </c>
      <c r="I65" s="44">
        <v>528</v>
      </c>
      <c r="J65" s="44">
        <f t="shared" si="22"/>
        <v>1287</v>
      </c>
      <c r="K65" s="45">
        <f t="shared" si="23"/>
        <v>0.41025641025641024</v>
      </c>
      <c r="L65" s="46">
        <f t="shared" si="24"/>
        <v>0.10071897181490974</v>
      </c>
    </row>
    <row r="66" spans="1:12" x14ac:dyDescent="0.2">
      <c r="F66" s="9"/>
      <c r="K66" s="9"/>
    </row>
    <row r="67" spans="1:12" x14ac:dyDescent="0.2">
      <c r="A67" t="s">
        <v>18</v>
      </c>
      <c r="B67" s="1">
        <v>2017</v>
      </c>
      <c r="C67" s="2">
        <v>34269600</v>
      </c>
      <c r="D67" s="2">
        <v>178200</v>
      </c>
      <c r="E67" s="2">
        <f t="shared" si="20"/>
        <v>34447800</v>
      </c>
      <c r="F67" s="9">
        <f t="shared" si="21"/>
        <v>5.1730444324456131E-3</v>
      </c>
      <c r="H67" s="2">
        <v>4115</v>
      </c>
      <c r="I67" s="2">
        <v>45</v>
      </c>
      <c r="J67" s="2">
        <f t="shared" si="22"/>
        <v>4160</v>
      </c>
      <c r="K67" s="9">
        <f t="shared" si="23"/>
        <v>1.0817307692307692E-2</v>
      </c>
      <c r="L67" s="3">
        <f t="shared" si="24"/>
        <v>-5.644263259862079E-3</v>
      </c>
    </row>
    <row r="68" spans="1:12" x14ac:dyDescent="0.2">
      <c r="B68" s="1">
        <v>2018</v>
      </c>
      <c r="C68" s="2">
        <v>43650700</v>
      </c>
      <c r="D68" s="2">
        <v>195000</v>
      </c>
      <c r="E68" s="2">
        <f t="shared" si="20"/>
        <v>43845700</v>
      </c>
      <c r="F68" s="9">
        <f t="shared" si="21"/>
        <v>4.4474144556934884E-3</v>
      </c>
      <c r="H68" s="2">
        <v>4332</v>
      </c>
      <c r="I68" s="2">
        <v>34</v>
      </c>
      <c r="J68" s="2">
        <f t="shared" si="22"/>
        <v>4366</v>
      </c>
      <c r="K68" s="9">
        <f t="shared" si="23"/>
        <v>7.7874484654145669E-3</v>
      </c>
      <c r="L68" s="3">
        <f t="shared" si="24"/>
        <v>-3.3400340097210785E-3</v>
      </c>
    </row>
    <row r="69" spans="1:12" x14ac:dyDescent="0.2">
      <c r="B69" s="1">
        <v>2019</v>
      </c>
      <c r="C69" s="2">
        <v>49949400</v>
      </c>
      <c r="D69" s="2">
        <v>248500</v>
      </c>
      <c r="E69" s="2">
        <f t="shared" si="20"/>
        <v>50197900</v>
      </c>
      <c r="F69" s="9">
        <f t="shared" si="21"/>
        <v>4.9504062918966727E-3</v>
      </c>
      <c r="H69" s="2">
        <v>4216</v>
      </c>
      <c r="I69" s="2">
        <v>49</v>
      </c>
      <c r="J69" s="2">
        <f t="shared" si="22"/>
        <v>4265</v>
      </c>
      <c r="K69" s="9">
        <f t="shared" si="23"/>
        <v>1.1488862837045722E-2</v>
      </c>
      <c r="L69" s="3">
        <f t="shared" si="24"/>
        <v>-6.5384565451490489E-3</v>
      </c>
    </row>
    <row r="70" spans="1:12" x14ac:dyDescent="0.2">
      <c r="B70" s="1">
        <v>2020</v>
      </c>
      <c r="C70" s="2">
        <v>40757800</v>
      </c>
      <c r="D70" s="2">
        <v>331500</v>
      </c>
      <c r="E70" s="2">
        <f t="shared" si="20"/>
        <v>41089300</v>
      </c>
      <c r="F70" s="9">
        <f t="shared" si="21"/>
        <v>8.0677938051998931E-3</v>
      </c>
      <c r="H70" s="2">
        <v>4551</v>
      </c>
      <c r="I70" s="2">
        <v>59</v>
      </c>
      <c r="J70" s="2">
        <f t="shared" si="22"/>
        <v>4610</v>
      </c>
      <c r="K70" s="9">
        <f t="shared" si="23"/>
        <v>1.2798264642082429E-2</v>
      </c>
      <c r="L70" s="3">
        <f t="shared" si="24"/>
        <v>-4.730470836882536E-3</v>
      </c>
    </row>
    <row r="71" spans="1:12" x14ac:dyDescent="0.2">
      <c r="B71" s="1">
        <v>2021</v>
      </c>
      <c r="C71" s="2">
        <v>42536400</v>
      </c>
      <c r="D71" s="2">
        <v>393500</v>
      </c>
      <c r="E71" s="2">
        <f t="shared" si="20"/>
        <v>42929900</v>
      </c>
      <c r="F71" s="9">
        <f t="shared" si="21"/>
        <v>9.1661056745997553E-3</v>
      </c>
      <c r="H71" s="2">
        <v>4529</v>
      </c>
      <c r="I71" s="2">
        <v>67</v>
      </c>
      <c r="J71" s="2">
        <f t="shared" si="22"/>
        <v>4596</v>
      </c>
      <c r="K71" s="9">
        <f t="shared" si="23"/>
        <v>1.4577893820713663E-2</v>
      </c>
      <c r="L71" s="3">
        <f t="shared" si="24"/>
        <v>-5.4117881461139081E-3</v>
      </c>
    </row>
    <row r="72" spans="1:12" x14ac:dyDescent="0.2">
      <c r="B72" s="1">
        <v>2022</v>
      </c>
      <c r="C72" s="2">
        <v>53134400</v>
      </c>
      <c r="D72" s="2">
        <v>311800</v>
      </c>
      <c r="E72" s="2">
        <f t="shared" si="20"/>
        <v>53446200</v>
      </c>
      <c r="F72" s="9">
        <f t="shared" si="21"/>
        <v>5.833904000658606E-3</v>
      </c>
      <c r="H72" s="2">
        <v>4156</v>
      </c>
      <c r="I72" s="2">
        <v>47</v>
      </c>
      <c r="J72" s="2">
        <f t="shared" si="22"/>
        <v>4203</v>
      </c>
      <c r="K72" s="9">
        <f t="shared" si="23"/>
        <v>1.1182488698548656E-2</v>
      </c>
      <c r="L72" s="3">
        <f t="shared" si="24"/>
        <v>-5.3485846978900495E-3</v>
      </c>
    </row>
    <row r="73" spans="1:12" x14ac:dyDescent="0.2">
      <c r="B73" s="1">
        <v>2023</v>
      </c>
      <c r="C73" s="2">
        <v>49849900</v>
      </c>
      <c r="D73" s="2">
        <v>529200</v>
      </c>
      <c r="E73" s="2">
        <f t="shared" ref="E73:E74" si="30">SUM(C73:D73)</f>
        <v>50379100</v>
      </c>
      <c r="F73" s="9">
        <f t="shared" ref="F73:F74" si="31">D73/E73</f>
        <v>1.0504355973012618E-2</v>
      </c>
      <c r="H73" s="2">
        <v>4563</v>
      </c>
      <c r="I73" s="2">
        <v>64</v>
      </c>
      <c r="J73" s="2">
        <f t="shared" ref="J73:J74" si="32">SUM(H73:I73)</f>
        <v>4627</v>
      </c>
      <c r="K73" s="9">
        <f t="shared" ref="K73:K74" si="33">I73/J73</f>
        <v>1.383185649448887E-2</v>
      </c>
      <c r="L73" s="3">
        <f t="shared" ref="L73:L74" si="34">F73-K73</f>
        <v>-3.3275005214762517E-3</v>
      </c>
    </row>
    <row r="74" spans="1:12" s="42" customFormat="1" x14ac:dyDescent="0.2">
      <c r="B74" s="43">
        <v>2024</v>
      </c>
      <c r="C74" s="44">
        <v>47641800</v>
      </c>
      <c r="D74" s="44">
        <v>470200</v>
      </c>
      <c r="E74" s="44">
        <f t="shared" si="30"/>
        <v>48112000</v>
      </c>
      <c r="F74" s="45">
        <f t="shared" si="31"/>
        <v>9.7730295976055873E-3</v>
      </c>
      <c r="H74" s="44">
        <v>4411</v>
      </c>
      <c r="I74" s="44">
        <v>61</v>
      </c>
      <c r="J74" s="44">
        <f t="shared" si="32"/>
        <v>4472</v>
      </c>
      <c r="K74" s="45">
        <f t="shared" si="33"/>
        <v>1.3640429338103756E-2</v>
      </c>
      <c r="L74" s="46">
        <f t="shared" si="34"/>
        <v>-3.8673997404981685E-3</v>
      </c>
    </row>
    <row r="75" spans="1:12" x14ac:dyDescent="0.2">
      <c r="F75" s="9"/>
      <c r="K75" s="9"/>
    </row>
    <row r="76" spans="1:12" x14ac:dyDescent="0.2">
      <c r="A76" t="s">
        <v>19</v>
      </c>
      <c r="B76" s="1">
        <v>2017</v>
      </c>
      <c r="C76" s="2">
        <v>24334300</v>
      </c>
      <c r="D76" s="2">
        <v>2935600</v>
      </c>
      <c r="E76" s="2">
        <f t="shared" si="20"/>
        <v>27269900</v>
      </c>
      <c r="F76" s="9">
        <f t="shared" si="21"/>
        <v>0.10764982636533321</v>
      </c>
      <c r="H76" s="2">
        <v>3549</v>
      </c>
      <c r="I76" s="2">
        <v>335</v>
      </c>
      <c r="J76" s="2">
        <f t="shared" si="22"/>
        <v>3884</v>
      </c>
      <c r="K76" s="9">
        <f t="shared" si="23"/>
        <v>8.6251287332646753E-2</v>
      </c>
      <c r="L76" s="3">
        <f t="shared" si="24"/>
        <v>2.1398539032686459E-2</v>
      </c>
    </row>
    <row r="77" spans="1:12" x14ac:dyDescent="0.2">
      <c r="B77" s="1">
        <v>2018</v>
      </c>
      <c r="C77" s="2">
        <v>33859200</v>
      </c>
      <c r="D77" s="2">
        <v>3394300</v>
      </c>
      <c r="E77" s="2">
        <f t="shared" si="20"/>
        <v>37253500</v>
      </c>
      <c r="F77" s="9">
        <f t="shared" si="21"/>
        <v>9.1113586642865771E-2</v>
      </c>
      <c r="H77" s="2">
        <v>3474</v>
      </c>
      <c r="I77" s="2">
        <v>374</v>
      </c>
      <c r="J77" s="2">
        <f t="shared" si="22"/>
        <v>3848</v>
      </c>
      <c r="K77" s="9">
        <f t="shared" si="23"/>
        <v>9.7193347193347199E-2</v>
      </c>
      <c r="L77" s="3">
        <f t="shared" si="24"/>
        <v>-6.0797605504814278E-3</v>
      </c>
    </row>
    <row r="78" spans="1:12" x14ac:dyDescent="0.2">
      <c r="B78" s="1">
        <v>2019</v>
      </c>
      <c r="C78" s="2">
        <v>26628000</v>
      </c>
      <c r="D78" s="2">
        <v>3287700</v>
      </c>
      <c r="E78" s="2">
        <f t="shared" si="20"/>
        <v>29915700</v>
      </c>
      <c r="F78" s="9">
        <f t="shared" si="21"/>
        <v>0.10989881567203842</v>
      </c>
      <c r="H78" s="2">
        <v>3266</v>
      </c>
      <c r="I78" s="2">
        <v>330</v>
      </c>
      <c r="J78" s="2">
        <f t="shared" si="22"/>
        <v>3596</v>
      </c>
      <c r="K78" s="9">
        <f t="shared" si="23"/>
        <v>9.1768631813125695E-2</v>
      </c>
      <c r="L78" s="3">
        <f t="shared" si="24"/>
        <v>1.8130183858912727E-2</v>
      </c>
    </row>
    <row r="79" spans="1:12" x14ac:dyDescent="0.2">
      <c r="B79" s="1">
        <v>2020</v>
      </c>
      <c r="C79" s="2">
        <v>26936300</v>
      </c>
      <c r="D79" s="2">
        <v>3438600</v>
      </c>
      <c r="E79" s="2">
        <f t="shared" si="20"/>
        <v>30374900</v>
      </c>
      <c r="F79" s="9">
        <f t="shared" si="21"/>
        <v>0.11320531096398671</v>
      </c>
      <c r="H79" s="2">
        <v>3366</v>
      </c>
      <c r="I79" s="2">
        <v>341</v>
      </c>
      <c r="J79" s="2">
        <f t="shared" si="22"/>
        <v>3707</v>
      </c>
      <c r="K79" s="9">
        <f t="shared" si="23"/>
        <v>9.1988130563798218E-2</v>
      </c>
      <c r="L79" s="3">
        <f t="shared" si="24"/>
        <v>2.1217180400188496E-2</v>
      </c>
    </row>
    <row r="80" spans="1:12" x14ac:dyDescent="0.2">
      <c r="B80" s="1">
        <v>2021</v>
      </c>
      <c r="C80" s="2">
        <v>33013300</v>
      </c>
      <c r="D80" s="2">
        <v>3161800</v>
      </c>
      <c r="E80" s="2">
        <f t="shared" si="20"/>
        <v>36175100</v>
      </c>
      <c r="F80" s="9">
        <f t="shared" si="21"/>
        <v>8.740266094634154E-2</v>
      </c>
      <c r="H80" s="2">
        <v>3282</v>
      </c>
      <c r="I80" s="2">
        <v>325</v>
      </c>
      <c r="J80" s="2">
        <f t="shared" si="22"/>
        <v>3607</v>
      </c>
      <c r="K80" s="9">
        <f t="shared" si="23"/>
        <v>9.0102578319933457E-2</v>
      </c>
      <c r="L80" s="3">
        <f t="shared" si="24"/>
        <v>-2.6999173735919174E-3</v>
      </c>
    </row>
    <row r="81" spans="1:12" x14ac:dyDescent="0.2">
      <c r="B81" s="1">
        <v>2022</v>
      </c>
      <c r="C81" s="2">
        <v>28247700</v>
      </c>
      <c r="D81" s="2">
        <v>3756700</v>
      </c>
      <c r="E81" s="2">
        <f t="shared" si="20"/>
        <v>32004400</v>
      </c>
      <c r="F81" s="9">
        <f t="shared" si="21"/>
        <v>0.11738073514891702</v>
      </c>
      <c r="H81" s="2">
        <v>3216</v>
      </c>
      <c r="I81" s="2">
        <v>376</v>
      </c>
      <c r="J81" s="2">
        <f t="shared" si="22"/>
        <v>3592</v>
      </c>
      <c r="K81" s="9">
        <f t="shared" si="23"/>
        <v>0.10467706013363029</v>
      </c>
      <c r="L81" s="3">
        <f t="shared" si="24"/>
        <v>1.2703675015286728E-2</v>
      </c>
    </row>
    <row r="82" spans="1:12" x14ac:dyDescent="0.2">
      <c r="B82" s="1">
        <v>2023</v>
      </c>
      <c r="C82" s="2">
        <v>28944900</v>
      </c>
      <c r="D82" s="2">
        <v>4001100</v>
      </c>
      <c r="E82" s="2">
        <f t="shared" ref="E82:E83" si="35">SUM(C82:D82)</f>
        <v>32946000</v>
      </c>
      <c r="F82" s="9">
        <f t="shared" ref="F82:F83" si="36">D82/E82</f>
        <v>0.12144418138772536</v>
      </c>
      <c r="H82" s="2">
        <v>3237</v>
      </c>
      <c r="I82" s="2">
        <v>393</v>
      </c>
      <c r="J82" s="2">
        <f t="shared" ref="J82:J83" si="37">SUM(H82:I82)</f>
        <v>3630</v>
      </c>
      <c r="K82" s="9">
        <f t="shared" ref="K82:K83" si="38">I82/J82</f>
        <v>0.10826446280991736</v>
      </c>
      <c r="L82" s="3">
        <f t="shared" ref="L82:L83" si="39">F82-K82</f>
        <v>1.3179718577808003E-2</v>
      </c>
    </row>
    <row r="83" spans="1:12" s="42" customFormat="1" x14ac:dyDescent="0.2">
      <c r="B83" s="43">
        <v>2024</v>
      </c>
      <c r="C83" s="44">
        <v>36508600</v>
      </c>
      <c r="D83" s="44">
        <v>3783300</v>
      </c>
      <c r="E83" s="44">
        <f t="shared" si="35"/>
        <v>40291900</v>
      </c>
      <c r="F83" s="45">
        <f t="shared" si="36"/>
        <v>9.3897284565880493E-2</v>
      </c>
      <c r="H83" s="44">
        <v>3021</v>
      </c>
      <c r="I83" s="44">
        <v>367</v>
      </c>
      <c r="J83" s="44">
        <f t="shared" si="37"/>
        <v>3388</v>
      </c>
      <c r="K83" s="45">
        <f t="shared" si="38"/>
        <v>0.10832349468713105</v>
      </c>
      <c r="L83" s="46">
        <f t="shared" si="39"/>
        <v>-1.442621012125056E-2</v>
      </c>
    </row>
    <row r="84" spans="1:12" x14ac:dyDescent="0.2">
      <c r="F84" s="9"/>
      <c r="K84" s="9"/>
    </row>
    <row r="85" spans="1:12" x14ac:dyDescent="0.2">
      <c r="A85" t="s">
        <v>20</v>
      </c>
      <c r="B85" s="1">
        <v>2017</v>
      </c>
      <c r="C85" s="2">
        <v>17476100</v>
      </c>
      <c r="D85" s="2">
        <v>4695600</v>
      </c>
      <c r="E85" s="2">
        <f t="shared" si="20"/>
        <v>22171700</v>
      </c>
      <c r="F85" s="9">
        <f t="shared" si="21"/>
        <v>0.2117834897639784</v>
      </c>
      <c r="H85" s="2">
        <v>2749</v>
      </c>
      <c r="I85" s="2">
        <v>769</v>
      </c>
      <c r="J85" s="2">
        <f t="shared" si="22"/>
        <v>3518</v>
      </c>
      <c r="K85" s="9">
        <f t="shared" si="23"/>
        <v>0.21859010801591813</v>
      </c>
      <c r="L85" s="3">
        <f t="shared" si="24"/>
        <v>-6.8066182519397334E-3</v>
      </c>
    </row>
    <row r="86" spans="1:12" x14ac:dyDescent="0.2">
      <c r="B86" s="1">
        <v>2018</v>
      </c>
      <c r="C86" s="2">
        <v>24637500</v>
      </c>
      <c r="D86" s="2">
        <v>5893400</v>
      </c>
      <c r="E86" s="2">
        <f t="shared" si="20"/>
        <v>30530900</v>
      </c>
      <c r="F86" s="9">
        <f t="shared" si="21"/>
        <v>0.19303066729117058</v>
      </c>
      <c r="H86" s="2">
        <v>2843</v>
      </c>
      <c r="I86" s="2">
        <v>782</v>
      </c>
      <c r="J86" s="2">
        <f t="shared" si="22"/>
        <v>3625</v>
      </c>
      <c r="K86" s="9">
        <f t="shared" si="23"/>
        <v>0.21572413793103448</v>
      </c>
      <c r="L86" s="3">
        <f t="shared" si="24"/>
        <v>-2.2693470639863905E-2</v>
      </c>
    </row>
    <row r="87" spans="1:12" x14ac:dyDescent="0.2">
      <c r="B87" s="1">
        <v>2019</v>
      </c>
      <c r="C87" s="2">
        <v>23393800</v>
      </c>
      <c r="D87" s="2">
        <v>6604400</v>
      </c>
      <c r="E87" s="2">
        <f t="shared" si="20"/>
        <v>29998200</v>
      </c>
      <c r="F87" s="9">
        <f t="shared" si="21"/>
        <v>0.22015987625924222</v>
      </c>
      <c r="H87" s="2">
        <v>2918</v>
      </c>
      <c r="I87" s="2">
        <v>840</v>
      </c>
      <c r="J87" s="2">
        <f t="shared" si="22"/>
        <v>3758</v>
      </c>
      <c r="K87" s="9">
        <f t="shared" si="23"/>
        <v>0.22352315061202768</v>
      </c>
      <c r="L87" s="3">
        <f t="shared" si="24"/>
        <v>-3.3632743527854669E-3</v>
      </c>
    </row>
    <row r="88" spans="1:12" x14ac:dyDescent="0.2">
      <c r="B88" s="1">
        <v>2020</v>
      </c>
      <c r="C88" s="2">
        <v>21270900</v>
      </c>
      <c r="D88" s="2">
        <v>6963400</v>
      </c>
      <c r="E88" s="2">
        <f t="shared" si="20"/>
        <v>28234300</v>
      </c>
      <c r="F88" s="9">
        <f t="shared" si="21"/>
        <v>0.24662910006623151</v>
      </c>
      <c r="H88" s="2">
        <v>2942</v>
      </c>
      <c r="I88" s="2">
        <v>835</v>
      </c>
      <c r="J88" s="2">
        <f t="shared" si="22"/>
        <v>3777</v>
      </c>
      <c r="K88" s="9">
        <f t="shared" si="23"/>
        <v>0.22107492719089225</v>
      </c>
      <c r="L88" s="3">
        <f t="shared" si="24"/>
        <v>2.5554172875339259E-2</v>
      </c>
    </row>
    <row r="89" spans="1:12" x14ac:dyDescent="0.2">
      <c r="B89" s="1">
        <v>2021</v>
      </c>
      <c r="C89" s="2">
        <v>26525500</v>
      </c>
      <c r="D89" s="2">
        <v>7285400</v>
      </c>
      <c r="E89" s="2">
        <f t="shared" si="20"/>
        <v>33810900</v>
      </c>
      <c r="F89" s="9">
        <f t="shared" si="21"/>
        <v>0.21547489123330049</v>
      </c>
      <c r="H89" s="2">
        <v>3103</v>
      </c>
      <c r="I89" s="2">
        <v>855</v>
      </c>
      <c r="J89" s="2">
        <f t="shared" si="22"/>
        <v>3958</v>
      </c>
      <c r="K89" s="9">
        <f t="shared" si="23"/>
        <v>0.21601819100555836</v>
      </c>
      <c r="L89" s="3">
        <f t="shared" si="24"/>
        <v>-5.4329977225786585E-4</v>
      </c>
    </row>
    <row r="90" spans="1:12" x14ac:dyDescent="0.2">
      <c r="B90" s="1">
        <v>2022</v>
      </c>
      <c r="C90" s="2">
        <v>25605600</v>
      </c>
      <c r="D90" s="2">
        <v>7592800</v>
      </c>
      <c r="E90" s="2">
        <f t="shared" si="20"/>
        <v>33198400</v>
      </c>
      <c r="F90" s="9">
        <f t="shared" si="21"/>
        <v>0.22870981734059473</v>
      </c>
      <c r="H90" s="2">
        <v>2914</v>
      </c>
      <c r="I90" s="2">
        <v>814</v>
      </c>
      <c r="J90" s="2">
        <f t="shared" si="22"/>
        <v>3728</v>
      </c>
      <c r="K90" s="9">
        <f t="shared" si="23"/>
        <v>0.21834763948497854</v>
      </c>
      <c r="L90" s="3">
        <f t="shared" si="24"/>
        <v>1.0362177855616189E-2</v>
      </c>
    </row>
    <row r="91" spans="1:12" x14ac:dyDescent="0.2">
      <c r="B91" s="1">
        <v>2023</v>
      </c>
      <c r="C91" s="2">
        <v>26609800</v>
      </c>
      <c r="D91" s="2">
        <v>7740200</v>
      </c>
      <c r="E91" s="2">
        <f t="shared" ref="E91:E92" si="40">SUM(C91:D91)</f>
        <v>34350000</v>
      </c>
      <c r="F91" s="9">
        <f t="shared" ref="F91:F92" si="41">D91/E91</f>
        <v>0.22533333333333333</v>
      </c>
      <c r="H91" s="2">
        <v>3189</v>
      </c>
      <c r="I91" s="2">
        <v>779</v>
      </c>
      <c r="J91" s="2">
        <f t="shared" ref="J91:J92" si="42">SUM(H91:I91)</f>
        <v>3968</v>
      </c>
      <c r="K91" s="9">
        <f t="shared" ref="K91:K92" si="43">I91/J91</f>
        <v>0.19632056451612903</v>
      </c>
      <c r="L91" s="3">
        <f t="shared" ref="L91:L92" si="44">F91-K91</f>
        <v>2.9012768817204299E-2</v>
      </c>
    </row>
    <row r="92" spans="1:12" s="42" customFormat="1" x14ac:dyDescent="0.2">
      <c r="B92" s="43">
        <v>2024</v>
      </c>
      <c r="C92" s="44">
        <v>31307800</v>
      </c>
      <c r="D92" s="44">
        <v>7814600</v>
      </c>
      <c r="E92" s="44">
        <f t="shared" si="40"/>
        <v>39122400</v>
      </c>
      <c r="F92" s="45">
        <f t="shared" si="41"/>
        <v>0.19974745925607837</v>
      </c>
      <c r="H92" s="44">
        <v>3067</v>
      </c>
      <c r="I92" s="44">
        <v>806</v>
      </c>
      <c r="J92" s="44">
        <f t="shared" si="42"/>
        <v>3873</v>
      </c>
      <c r="K92" s="45">
        <f t="shared" si="43"/>
        <v>0.20810741027627164</v>
      </c>
      <c r="L92" s="46">
        <f t="shared" si="44"/>
        <v>-8.3599510201932681E-3</v>
      </c>
    </row>
    <row r="93" spans="1:12" x14ac:dyDescent="0.2">
      <c r="F93" s="9"/>
      <c r="K93" s="9"/>
    </row>
    <row r="94" spans="1:12" x14ac:dyDescent="0.2">
      <c r="A94" t="s">
        <v>21</v>
      </c>
      <c r="B94" s="1">
        <v>2017</v>
      </c>
      <c r="C94" s="2">
        <v>121800</v>
      </c>
      <c r="D94" s="2">
        <v>0</v>
      </c>
      <c r="E94" s="2">
        <f t="shared" si="20"/>
        <v>121800</v>
      </c>
      <c r="F94" s="9">
        <f t="shared" si="21"/>
        <v>0</v>
      </c>
      <c r="H94" s="2">
        <v>23</v>
      </c>
      <c r="I94" s="2">
        <v>0</v>
      </c>
      <c r="J94" s="2">
        <f t="shared" si="22"/>
        <v>23</v>
      </c>
      <c r="K94" s="9">
        <f t="shared" si="23"/>
        <v>0</v>
      </c>
      <c r="L94" s="3">
        <f t="shared" si="24"/>
        <v>0</v>
      </c>
    </row>
    <row r="95" spans="1:12" x14ac:dyDescent="0.2">
      <c r="B95" s="1">
        <v>2018</v>
      </c>
      <c r="C95" s="2">
        <v>126300</v>
      </c>
      <c r="D95" s="2">
        <v>0</v>
      </c>
      <c r="E95" s="2">
        <f t="shared" si="20"/>
        <v>126300</v>
      </c>
      <c r="F95" s="9">
        <f t="shared" si="21"/>
        <v>0</v>
      </c>
      <c r="H95" s="2">
        <v>25</v>
      </c>
      <c r="I95" s="2">
        <v>0</v>
      </c>
      <c r="J95" s="2">
        <f t="shared" si="22"/>
        <v>25</v>
      </c>
      <c r="K95" s="9">
        <f t="shared" si="23"/>
        <v>0</v>
      </c>
      <c r="L95" s="3">
        <f t="shared" si="24"/>
        <v>0</v>
      </c>
    </row>
    <row r="96" spans="1:12" x14ac:dyDescent="0.2">
      <c r="B96" s="1">
        <v>2019</v>
      </c>
      <c r="C96" s="2">
        <v>201900</v>
      </c>
      <c r="D96" s="2">
        <v>0</v>
      </c>
      <c r="E96" s="2">
        <f t="shared" si="20"/>
        <v>201900</v>
      </c>
      <c r="F96" s="9">
        <f t="shared" si="21"/>
        <v>0</v>
      </c>
      <c r="H96" s="2">
        <v>31</v>
      </c>
      <c r="I96" s="2">
        <v>0</v>
      </c>
      <c r="J96" s="2">
        <f t="shared" si="22"/>
        <v>31</v>
      </c>
      <c r="K96" s="9">
        <f t="shared" si="23"/>
        <v>0</v>
      </c>
      <c r="L96" s="3">
        <f t="shared" si="24"/>
        <v>0</v>
      </c>
    </row>
    <row r="97" spans="1:12" x14ac:dyDescent="0.2">
      <c r="B97" s="1">
        <v>2020</v>
      </c>
      <c r="C97" s="2">
        <v>0</v>
      </c>
      <c r="D97" s="2">
        <v>0</v>
      </c>
      <c r="E97" s="2">
        <v>0</v>
      </c>
      <c r="F97" s="9">
        <v>0</v>
      </c>
      <c r="H97" s="2">
        <v>0</v>
      </c>
      <c r="I97" s="2">
        <v>0</v>
      </c>
      <c r="J97" s="2">
        <v>0</v>
      </c>
      <c r="K97" s="9">
        <v>0</v>
      </c>
      <c r="L97" s="3">
        <v>0</v>
      </c>
    </row>
    <row r="98" spans="1:12" x14ac:dyDescent="0.2">
      <c r="B98" s="1">
        <v>2021</v>
      </c>
      <c r="C98" s="2">
        <v>0</v>
      </c>
      <c r="D98" s="2">
        <v>0</v>
      </c>
      <c r="E98" s="2">
        <v>0</v>
      </c>
      <c r="F98" s="9">
        <v>0</v>
      </c>
      <c r="H98" s="2">
        <v>0</v>
      </c>
      <c r="I98" s="2">
        <v>0</v>
      </c>
      <c r="J98" s="2">
        <v>0</v>
      </c>
      <c r="K98" s="9">
        <v>0</v>
      </c>
      <c r="L98" s="3">
        <v>0</v>
      </c>
    </row>
    <row r="99" spans="1:12" x14ac:dyDescent="0.2">
      <c r="B99" s="1">
        <v>2022</v>
      </c>
      <c r="C99" s="2">
        <v>0</v>
      </c>
      <c r="D99" s="2">
        <v>0</v>
      </c>
      <c r="E99" s="2">
        <v>0</v>
      </c>
      <c r="F99" s="9">
        <v>0</v>
      </c>
      <c r="H99" s="2">
        <v>0</v>
      </c>
      <c r="I99" s="2">
        <v>0</v>
      </c>
      <c r="J99" s="2">
        <v>0</v>
      </c>
      <c r="K99" s="9">
        <v>0</v>
      </c>
      <c r="L99" s="3">
        <v>0</v>
      </c>
    </row>
    <row r="100" spans="1:12" x14ac:dyDescent="0.2">
      <c r="A100" t="s">
        <v>48</v>
      </c>
      <c r="B100" s="1">
        <v>2023</v>
      </c>
      <c r="C100" s="2">
        <v>57000</v>
      </c>
      <c r="D100" s="2">
        <v>0</v>
      </c>
      <c r="E100" s="2">
        <v>57000</v>
      </c>
      <c r="F100" s="9">
        <v>0</v>
      </c>
      <c r="H100" s="2">
        <v>8</v>
      </c>
      <c r="I100" s="2">
        <v>0</v>
      </c>
      <c r="J100" s="2">
        <v>8</v>
      </c>
      <c r="K100" s="9">
        <v>0</v>
      </c>
      <c r="L100" s="3">
        <v>0</v>
      </c>
    </row>
    <row r="101" spans="1:12" s="42" customFormat="1" x14ac:dyDescent="0.2">
      <c r="B101" s="43">
        <v>2024</v>
      </c>
      <c r="C101" s="44">
        <v>77200</v>
      </c>
      <c r="D101" s="44">
        <v>69200</v>
      </c>
      <c r="E101" s="44">
        <f>SUM(C101:D101)</f>
        <v>146400</v>
      </c>
      <c r="F101" s="45">
        <f>D101/E101</f>
        <v>0.47267759562841533</v>
      </c>
      <c r="H101" s="44">
        <v>8</v>
      </c>
      <c r="I101" s="44">
        <v>6</v>
      </c>
      <c r="J101" s="44">
        <f>SUM(H101:I101)</f>
        <v>14</v>
      </c>
      <c r="K101" s="45">
        <f>I101/J101</f>
        <v>0.42857142857142855</v>
      </c>
      <c r="L101" s="46">
        <f>F101-K101</f>
        <v>4.4106167056986778E-2</v>
      </c>
    </row>
    <row r="102" spans="1:12" x14ac:dyDescent="0.2">
      <c r="F102" s="9"/>
      <c r="K102" s="9"/>
    </row>
    <row r="103" spans="1:12" x14ac:dyDescent="0.2">
      <c r="A103" t="s">
        <v>22</v>
      </c>
      <c r="B103" s="1">
        <v>2017</v>
      </c>
      <c r="C103" s="2">
        <v>7262700</v>
      </c>
      <c r="D103" s="2">
        <v>4295000</v>
      </c>
      <c r="E103" s="2">
        <f t="shared" ref="E103:E128" si="45">SUM(C103:D103)</f>
        <v>11557700</v>
      </c>
      <c r="F103" s="9">
        <f t="shared" ref="F103:F125" si="46">D103/E103</f>
        <v>0.37161372937522169</v>
      </c>
      <c r="H103" s="2">
        <v>1439</v>
      </c>
      <c r="I103" s="2">
        <v>919</v>
      </c>
      <c r="J103" s="2">
        <f t="shared" ref="J103:J128" si="47">SUM(H103:I103)</f>
        <v>2358</v>
      </c>
      <c r="K103" s="9">
        <f t="shared" ref="K103:K128" si="48">I103/J103</f>
        <v>0.38973706530958441</v>
      </c>
      <c r="L103" s="3">
        <f t="shared" ref="L103:L128" si="49">F103-K103</f>
        <v>-1.8123335934362717E-2</v>
      </c>
    </row>
    <row r="104" spans="1:12" x14ac:dyDescent="0.2">
      <c r="B104" s="1">
        <v>2018</v>
      </c>
      <c r="C104" s="2">
        <v>7928200</v>
      </c>
      <c r="D104" s="2">
        <v>6654600</v>
      </c>
      <c r="E104" s="2">
        <f t="shared" si="45"/>
        <v>14582800</v>
      </c>
      <c r="F104" s="9">
        <f t="shared" si="46"/>
        <v>0.45633211728886086</v>
      </c>
      <c r="H104" s="2">
        <v>1291</v>
      </c>
      <c r="I104" s="2">
        <v>937</v>
      </c>
      <c r="J104" s="2">
        <f t="shared" si="47"/>
        <v>2228</v>
      </c>
      <c r="K104" s="9">
        <f t="shared" si="48"/>
        <v>0.42055655296229805</v>
      </c>
      <c r="L104" s="3">
        <f t="shared" si="49"/>
        <v>3.5775564326562814E-2</v>
      </c>
    </row>
    <row r="105" spans="1:12" x14ac:dyDescent="0.2">
      <c r="B105" s="1">
        <v>2019</v>
      </c>
      <c r="C105" s="2">
        <v>8149200</v>
      </c>
      <c r="D105" s="2">
        <v>6129400</v>
      </c>
      <c r="E105" s="2">
        <f t="shared" si="45"/>
        <v>14278600</v>
      </c>
      <c r="F105" s="9">
        <f t="shared" si="46"/>
        <v>0.42927177734511784</v>
      </c>
      <c r="H105" s="2">
        <v>1420</v>
      </c>
      <c r="I105" s="2">
        <v>928</v>
      </c>
      <c r="J105" s="2">
        <f t="shared" si="47"/>
        <v>2348</v>
      </c>
      <c r="K105" s="9">
        <f t="shared" si="48"/>
        <v>0.39522998296422485</v>
      </c>
      <c r="L105" s="3">
        <f t="shared" si="49"/>
        <v>3.4041794380892998E-2</v>
      </c>
    </row>
    <row r="106" spans="1:12" x14ac:dyDescent="0.2">
      <c r="B106" s="1">
        <v>2020</v>
      </c>
      <c r="C106" s="2">
        <v>7892900</v>
      </c>
      <c r="D106" s="2">
        <v>7137600</v>
      </c>
      <c r="E106" s="2">
        <f t="shared" si="45"/>
        <v>15030500</v>
      </c>
      <c r="F106" s="9">
        <f t="shared" si="46"/>
        <v>0.47487442200858254</v>
      </c>
      <c r="H106" s="2">
        <v>1407</v>
      </c>
      <c r="I106" s="2">
        <v>909</v>
      </c>
      <c r="J106" s="2">
        <f t="shared" si="47"/>
        <v>2316</v>
      </c>
      <c r="K106" s="9">
        <f t="shared" si="48"/>
        <v>0.39248704663212436</v>
      </c>
      <c r="L106" s="3">
        <f t="shared" si="49"/>
        <v>8.2387375376458183E-2</v>
      </c>
    </row>
    <row r="107" spans="1:12" x14ac:dyDescent="0.2">
      <c r="B107" s="1">
        <v>2021</v>
      </c>
      <c r="C107" s="2">
        <v>8498700</v>
      </c>
      <c r="D107" s="2">
        <v>7085600</v>
      </c>
      <c r="E107" s="2">
        <f t="shared" si="45"/>
        <v>15584300</v>
      </c>
      <c r="F107" s="9">
        <f t="shared" si="46"/>
        <v>0.45466270541506515</v>
      </c>
      <c r="H107" s="2">
        <v>1354</v>
      </c>
      <c r="I107" s="2">
        <v>890</v>
      </c>
      <c r="J107" s="2">
        <f t="shared" si="47"/>
        <v>2244</v>
      </c>
      <c r="K107" s="9">
        <f t="shared" si="48"/>
        <v>0.39661319073083778</v>
      </c>
      <c r="L107" s="3">
        <f t="shared" si="49"/>
        <v>5.8049514684227366E-2</v>
      </c>
    </row>
    <row r="108" spans="1:12" x14ac:dyDescent="0.2">
      <c r="B108" s="1">
        <v>2022</v>
      </c>
      <c r="C108" s="2">
        <v>8624900</v>
      </c>
      <c r="D108" s="2">
        <v>8159800</v>
      </c>
      <c r="E108" s="2">
        <f t="shared" si="45"/>
        <v>16784700</v>
      </c>
      <c r="F108" s="9">
        <f t="shared" si="46"/>
        <v>0.48614512025833051</v>
      </c>
      <c r="H108" s="2">
        <v>1237</v>
      </c>
      <c r="I108" s="2">
        <v>922</v>
      </c>
      <c r="J108" s="2">
        <f t="shared" si="47"/>
        <v>2159</v>
      </c>
      <c r="K108" s="9">
        <f t="shared" si="48"/>
        <v>0.42704955998147293</v>
      </c>
      <c r="L108" s="3">
        <f t="shared" si="49"/>
        <v>5.9095560276857584E-2</v>
      </c>
    </row>
    <row r="109" spans="1:12" x14ac:dyDescent="0.2">
      <c r="B109" s="1">
        <v>2023</v>
      </c>
      <c r="C109" s="2">
        <v>7645300</v>
      </c>
      <c r="D109" s="2">
        <v>7845000</v>
      </c>
      <c r="E109" s="2">
        <f t="shared" ref="E109:E110" si="50">SUM(C109:D109)</f>
        <v>15490300</v>
      </c>
      <c r="F109" s="9">
        <f t="shared" ref="F109:F110" si="51">D109/E109</f>
        <v>0.50644596941311659</v>
      </c>
      <c r="H109" s="2">
        <v>995</v>
      </c>
      <c r="I109" s="2">
        <v>957</v>
      </c>
      <c r="J109" s="2">
        <f t="shared" ref="J109:J110" si="52">SUM(H109:I109)</f>
        <v>1952</v>
      </c>
      <c r="K109" s="9">
        <f t="shared" ref="K109:K110" si="53">I109/J109</f>
        <v>0.49026639344262296</v>
      </c>
      <c r="L109" s="3">
        <f t="shared" ref="L109:L110" si="54">F109-K109</f>
        <v>1.6179575970493631E-2</v>
      </c>
    </row>
    <row r="110" spans="1:12" s="42" customFormat="1" x14ac:dyDescent="0.2">
      <c r="B110" s="43">
        <v>2024</v>
      </c>
      <c r="C110" s="44">
        <v>8122400</v>
      </c>
      <c r="D110" s="44">
        <v>8571100</v>
      </c>
      <c r="E110" s="44">
        <f t="shared" si="50"/>
        <v>16693500</v>
      </c>
      <c r="F110" s="45">
        <f t="shared" si="51"/>
        <v>0.51343936262617185</v>
      </c>
      <c r="H110" s="44">
        <v>951</v>
      </c>
      <c r="I110" s="44">
        <v>982</v>
      </c>
      <c r="J110" s="44">
        <f t="shared" si="52"/>
        <v>1933</v>
      </c>
      <c r="K110" s="45">
        <f t="shared" si="53"/>
        <v>0.50801862390067254</v>
      </c>
      <c r="L110" s="46">
        <f t="shared" si="54"/>
        <v>5.4207387254993078E-3</v>
      </c>
    </row>
    <row r="111" spans="1:12" x14ac:dyDescent="0.2">
      <c r="F111" s="9"/>
      <c r="K111" s="9"/>
    </row>
    <row r="112" spans="1:12" x14ac:dyDescent="0.2">
      <c r="A112" t="s">
        <v>23</v>
      </c>
      <c r="B112" s="1">
        <v>2017</v>
      </c>
      <c r="C112" s="2">
        <v>32636800</v>
      </c>
      <c r="D112" s="2">
        <v>0</v>
      </c>
      <c r="E112" s="2">
        <f t="shared" si="45"/>
        <v>32636800</v>
      </c>
      <c r="F112" s="9">
        <f t="shared" si="46"/>
        <v>0</v>
      </c>
      <c r="H112" s="2">
        <v>4050</v>
      </c>
      <c r="I112" s="2">
        <v>0</v>
      </c>
      <c r="J112" s="2">
        <f t="shared" si="47"/>
        <v>4050</v>
      </c>
      <c r="K112" s="9">
        <f t="shared" si="48"/>
        <v>0</v>
      </c>
      <c r="L112" s="3">
        <f t="shared" si="49"/>
        <v>0</v>
      </c>
    </row>
    <row r="113" spans="1:12" x14ac:dyDescent="0.2">
      <c r="B113" s="1">
        <v>2018</v>
      </c>
      <c r="C113" s="2">
        <v>37214650</v>
      </c>
      <c r="D113" s="2">
        <v>0</v>
      </c>
      <c r="E113" s="2">
        <f t="shared" si="45"/>
        <v>37214650</v>
      </c>
      <c r="F113" s="9">
        <f t="shared" si="46"/>
        <v>0</v>
      </c>
      <c r="H113" s="2">
        <v>3724</v>
      </c>
      <c r="I113" s="2">
        <v>0</v>
      </c>
      <c r="J113" s="2">
        <f t="shared" si="47"/>
        <v>3724</v>
      </c>
      <c r="K113" s="9">
        <f t="shared" si="48"/>
        <v>0</v>
      </c>
      <c r="L113" s="3">
        <f t="shared" si="49"/>
        <v>0</v>
      </c>
    </row>
    <row r="114" spans="1:12" x14ac:dyDescent="0.2">
      <c r="B114" s="1">
        <v>2019</v>
      </c>
      <c r="C114" s="2">
        <v>38353400</v>
      </c>
      <c r="D114" s="2">
        <v>0</v>
      </c>
      <c r="E114" s="2">
        <f t="shared" si="45"/>
        <v>38353400</v>
      </c>
      <c r="F114" s="9">
        <f t="shared" si="46"/>
        <v>0</v>
      </c>
      <c r="H114" s="2">
        <v>3646</v>
      </c>
      <c r="I114" s="2">
        <v>0</v>
      </c>
      <c r="J114" s="2">
        <f t="shared" si="47"/>
        <v>3646</v>
      </c>
      <c r="K114" s="9">
        <f t="shared" si="48"/>
        <v>0</v>
      </c>
      <c r="L114" s="3">
        <f t="shared" si="49"/>
        <v>0</v>
      </c>
    </row>
    <row r="115" spans="1:12" x14ac:dyDescent="0.2">
      <c r="B115" s="1">
        <v>2020</v>
      </c>
      <c r="C115" s="2">
        <v>37661000</v>
      </c>
      <c r="D115" s="2">
        <v>0</v>
      </c>
      <c r="E115" s="2">
        <f t="shared" si="45"/>
        <v>37661000</v>
      </c>
      <c r="F115" s="9">
        <f t="shared" si="46"/>
        <v>0</v>
      </c>
      <c r="H115" s="2">
        <v>3750</v>
      </c>
      <c r="I115" s="2">
        <v>0</v>
      </c>
      <c r="J115" s="2">
        <f t="shared" si="47"/>
        <v>3750</v>
      </c>
      <c r="K115" s="9">
        <f t="shared" si="48"/>
        <v>0</v>
      </c>
      <c r="L115" s="3">
        <f t="shared" si="49"/>
        <v>0</v>
      </c>
    </row>
    <row r="116" spans="1:12" x14ac:dyDescent="0.2">
      <c r="B116" s="1">
        <v>2021</v>
      </c>
      <c r="C116" s="2">
        <v>40118500</v>
      </c>
      <c r="D116" s="2">
        <v>0</v>
      </c>
      <c r="E116" s="2">
        <f t="shared" si="45"/>
        <v>40118500</v>
      </c>
      <c r="F116" s="9">
        <f t="shared" si="46"/>
        <v>0</v>
      </c>
      <c r="H116" s="2">
        <v>3835</v>
      </c>
      <c r="I116" s="2">
        <v>0</v>
      </c>
      <c r="J116" s="2">
        <f t="shared" si="47"/>
        <v>3835</v>
      </c>
      <c r="K116" s="9">
        <f t="shared" si="48"/>
        <v>0</v>
      </c>
      <c r="L116" s="3">
        <f t="shared" si="49"/>
        <v>0</v>
      </c>
    </row>
    <row r="117" spans="1:12" x14ac:dyDescent="0.2">
      <c r="B117" s="1">
        <v>2022</v>
      </c>
      <c r="C117" s="2">
        <v>40805600</v>
      </c>
      <c r="D117" s="2">
        <v>0</v>
      </c>
      <c r="E117" s="2">
        <f t="shared" si="45"/>
        <v>40805600</v>
      </c>
      <c r="F117" s="9">
        <f t="shared" si="46"/>
        <v>0</v>
      </c>
      <c r="H117" s="2">
        <v>3698</v>
      </c>
      <c r="I117" s="2">
        <v>0</v>
      </c>
      <c r="J117" s="2">
        <f t="shared" si="47"/>
        <v>3698</v>
      </c>
      <c r="K117" s="9">
        <f t="shared" si="48"/>
        <v>0</v>
      </c>
      <c r="L117" s="3">
        <f t="shared" si="49"/>
        <v>0</v>
      </c>
    </row>
    <row r="118" spans="1:12" x14ac:dyDescent="0.2">
      <c r="B118" s="1">
        <v>2023</v>
      </c>
      <c r="C118" s="2">
        <v>39126100</v>
      </c>
      <c r="D118" s="2">
        <v>0</v>
      </c>
      <c r="E118" s="2">
        <f t="shared" ref="E118:E121" si="55">SUM(C118:D118)</f>
        <v>39126100</v>
      </c>
      <c r="F118" s="9">
        <f t="shared" ref="F118:F121" si="56">D118/E118</f>
        <v>0</v>
      </c>
      <c r="H118" s="2">
        <v>3595</v>
      </c>
      <c r="I118" s="2">
        <v>0</v>
      </c>
      <c r="J118" s="2">
        <f t="shared" ref="J118:J121" si="57">SUM(H118:I118)</f>
        <v>3595</v>
      </c>
      <c r="K118" s="9">
        <f t="shared" ref="K118:K121" si="58">I118/J118</f>
        <v>0</v>
      </c>
      <c r="L118" s="3">
        <f t="shared" ref="L118:L121" si="59">F118-K118</f>
        <v>0</v>
      </c>
    </row>
    <row r="119" spans="1:12" hidden="1" x14ac:dyDescent="0.2">
      <c r="E119" s="2">
        <f t="shared" si="55"/>
        <v>0</v>
      </c>
      <c r="F119" s="9" t="e">
        <f t="shared" si="56"/>
        <v>#DIV/0!</v>
      </c>
      <c r="J119" s="2">
        <f t="shared" si="57"/>
        <v>0</v>
      </c>
      <c r="K119" s="9" t="e">
        <f t="shared" si="58"/>
        <v>#DIV/0!</v>
      </c>
      <c r="L119" s="3" t="e">
        <f t="shared" si="59"/>
        <v>#DIV/0!</v>
      </c>
    </row>
    <row r="120" spans="1:12" hidden="1" x14ac:dyDescent="0.2">
      <c r="E120" s="2">
        <f t="shared" si="55"/>
        <v>0</v>
      </c>
      <c r="F120" s="9" t="e">
        <f t="shared" si="56"/>
        <v>#DIV/0!</v>
      </c>
      <c r="J120" s="2">
        <f t="shared" si="57"/>
        <v>0</v>
      </c>
      <c r="K120" s="9" t="e">
        <f t="shared" si="58"/>
        <v>#DIV/0!</v>
      </c>
      <c r="L120" s="3" t="e">
        <f t="shared" si="59"/>
        <v>#DIV/0!</v>
      </c>
    </row>
    <row r="121" spans="1:12" s="42" customFormat="1" x14ac:dyDescent="0.2">
      <c r="B121" s="43">
        <v>2024</v>
      </c>
      <c r="C121" s="44">
        <v>40097800</v>
      </c>
      <c r="D121" s="44">
        <v>0</v>
      </c>
      <c r="E121" s="44">
        <f t="shared" si="55"/>
        <v>40097800</v>
      </c>
      <c r="F121" s="45">
        <f t="shared" si="56"/>
        <v>0</v>
      </c>
      <c r="H121" s="44">
        <v>3598</v>
      </c>
      <c r="I121" s="44">
        <v>0</v>
      </c>
      <c r="J121" s="44">
        <f t="shared" si="57"/>
        <v>3598</v>
      </c>
      <c r="K121" s="45">
        <f t="shared" si="58"/>
        <v>0</v>
      </c>
      <c r="L121" s="46">
        <f t="shared" si="59"/>
        <v>0</v>
      </c>
    </row>
    <row r="122" spans="1:12" x14ac:dyDescent="0.2">
      <c r="F122" s="9"/>
      <c r="K122" s="9"/>
    </row>
    <row r="123" spans="1:12" x14ac:dyDescent="0.2">
      <c r="A123" t="s">
        <v>24</v>
      </c>
      <c r="B123" s="1">
        <v>2017</v>
      </c>
      <c r="C123" s="2">
        <v>520900</v>
      </c>
      <c r="D123" s="2">
        <v>352800</v>
      </c>
      <c r="E123" s="2">
        <f t="shared" si="45"/>
        <v>873700</v>
      </c>
      <c r="F123" s="9">
        <f t="shared" si="46"/>
        <v>0.40379993132654229</v>
      </c>
      <c r="H123" s="2">
        <v>139</v>
      </c>
      <c r="I123" s="2">
        <v>101</v>
      </c>
      <c r="J123" s="2">
        <f t="shared" si="47"/>
        <v>240</v>
      </c>
      <c r="K123" s="9">
        <f t="shared" si="48"/>
        <v>0.42083333333333334</v>
      </c>
      <c r="L123" s="3">
        <f t="shared" si="49"/>
        <v>-1.7033402006791043E-2</v>
      </c>
    </row>
    <row r="124" spans="1:12" x14ac:dyDescent="0.2">
      <c r="B124" s="1">
        <v>2018</v>
      </c>
      <c r="C124" s="2">
        <v>762300</v>
      </c>
      <c r="D124" s="2">
        <v>570500</v>
      </c>
      <c r="E124" s="2">
        <f t="shared" si="45"/>
        <v>1332800</v>
      </c>
      <c r="F124" s="9">
        <f t="shared" si="46"/>
        <v>0.42804621848739494</v>
      </c>
      <c r="H124" s="2">
        <v>200</v>
      </c>
      <c r="I124" s="2">
        <v>152</v>
      </c>
      <c r="J124" s="2">
        <f t="shared" si="47"/>
        <v>352</v>
      </c>
      <c r="K124" s="9">
        <f t="shared" si="48"/>
        <v>0.43181818181818182</v>
      </c>
      <c r="L124" s="3">
        <f t="shared" si="49"/>
        <v>-3.7719633307868872E-3</v>
      </c>
    </row>
    <row r="125" spans="1:12" x14ac:dyDescent="0.2">
      <c r="B125" s="1">
        <v>2019</v>
      </c>
      <c r="C125" s="2">
        <v>915200</v>
      </c>
      <c r="D125" s="2">
        <v>673800</v>
      </c>
      <c r="E125" s="2">
        <f t="shared" si="45"/>
        <v>1589000</v>
      </c>
      <c r="F125" s="9">
        <f t="shared" si="46"/>
        <v>0.42404027690371304</v>
      </c>
      <c r="H125" s="2">
        <v>206</v>
      </c>
      <c r="I125" s="2">
        <v>125</v>
      </c>
      <c r="J125" s="2">
        <f t="shared" si="47"/>
        <v>331</v>
      </c>
      <c r="K125" s="9">
        <f t="shared" si="48"/>
        <v>0.37764350453172207</v>
      </c>
      <c r="L125" s="3">
        <f t="shared" si="49"/>
        <v>4.6396772371990969E-2</v>
      </c>
    </row>
    <row r="126" spans="1:12" x14ac:dyDescent="0.2">
      <c r="B126" s="1">
        <v>2020</v>
      </c>
      <c r="C126" s="2">
        <v>0</v>
      </c>
      <c r="D126" s="2">
        <v>0</v>
      </c>
      <c r="E126" s="2">
        <f t="shared" si="45"/>
        <v>0</v>
      </c>
      <c r="F126" s="9">
        <v>0</v>
      </c>
      <c r="G126" s="2"/>
      <c r="H126" s="2">
        <v>0</v>
      </c>
      <c r="I126" s="2">
        <v>0</v>
      </c>
      <c r="J126" s="2">
        <f t="shared" si="47"/>
        <v>0</v>
      </c>
      <c r="K126" s="9">
        <v>0</v>
      </c>
      <c r="L126" s="3">
        <f t="shared" si="49"/>
        <v>0</v>
      </c>
    </row>
    <row r="127" spans="1:12" x14ac:dyDescent="0.2">
      <c r="B127" s="1">
        <v>2021</v>
      </c>
      <c r="C127" s="2">
        <v>932300</v>
      </c>
      <c r="D127" s="2">
        <v>730200</v>
      </c>
      <c r="E127" s="2">
        <f t="shared" si="45"/>
        <v>1662500</v>
      </c>
      <c r="F127" s="9">
        <f>D127/E127</f>
        <v>0.43921804511278195</v>
      </c>
      <c r="G127" s="2"/>
      <c r="H127" s="2">
        <v>154</v>
      </c>
      <c r="I127" s="2">
        <v>130</v>
      </c>
      <c r="J127" s="2">
        <f t="shared" si="47"/>
        <v>284</v>
      </c>
      <c r="K127" s="9">
        <f t="shared" si="48"/>
        <v>0.45774647887323944</v>
      </c>
      <c r="L127" s="3">
        <f t="shared" si="49"/>
        <v>-1.8528433760457486E-2</v>
      </c>
    </row>
    <row r="128" spans="1:12" x14ac:dyDescent="0.2">
      <c r="B128" s="1">
        <v>2022</v>
      </c>
      <c r="C128" s="2">
        <v>978100</v>
      </c>
      <c r="D128" s="2">
        <v>812200</v>
      </c>
      <c r="E128" s="2">
        <f t="shared" si="45"/>
        <v>1790300</v>
      </c>
      <c r="F128" s="9">
        <f>D128/E128</f>
        <v>0.45366698318717535</v>
      </c>
      <c r="G128" s="2"/>
      <c r="H128" s="2">
        <v>161</v>
      </c>
      <c r="I128" s="2">
        <v>140</v>
      </c>
      <c r="J128" s="2">
        <f t="shared" si="47"/>
        <v>301</v>
      </c>
      <c r="K128" s="9">
        <f t="shared" si="48"/>
        <v>0.46511627906976744</v>
      </c>
      <c r="L128" s="3">
        <f t="shared" si="49"/>
        <v>-1.1449295882592081E-2</v>
      </c>
    </row>
    <row r="129" spans="1:12" x14ac:dyDescent="0.2">
      <c r="B129" s="1">
        <v>2023</v>
      </c>
      <c r="C129" s="2">
        <v>892800</v>
      </c>
      <c r="D129" s="2">
        <v>727400</v>
      </c>
      <c r="E129" s="2">
        <f t="shared" ref="E129:E130" si="60">SUM(C129:D129)</f>
        <v>1620200</v>
      </c>
      <c r="F129" s="9">
        <f>D129/E129</f>
        <v>0.44895691889890138</v>
      </c>
      <c r="G129" s="2"/>
      <c r="H129" s="2">
        <v>178</v>
      </c>
      <c r="I129" s="2">
        <v>138</v>
      </c>
      <c r="J129" s="2">
        <f t="shared" ref="J129:J130" si="61">SUM(H129:I129)</f>
        <v>316</v>
      </c>
      <c r="K129" s="9">
        <f t="shared" ref="K129:K130" si="62">I129/J129</f>
        <v>0.43670886075949367</v>
      </c>
      <c r="L129" s="3">
        <f t="shared" ref="L129:L130" si="63">F129-K129</f>
        <v>1.2248058139407714E-2</v>
      </c>
    </row>
    <row r="130" spans="1:12" s="42" customFormat="1" x14ac:dyDescent="0.2">
      <c r="B130" s="43">
        <v>2024</v>
      </c>
      <c r="C130" s="44">
        <v>902600</v>
      </c>
      <c r="D130" s="44">
        <v>777800</v>
      </c>
      <c r="E130" s="44">
        <f t="shared" si="60"/>
        <v>1680400</v>
      </c>
      <c r="F130" s="45">
        <f>D130/E130</f>
        <v>0.46286598428945491</v>
      </c>
      <c r="G130" s="44"/>
      <c r="H130" s="44">
        <v>154</v>
      </c>
      <c r="I130" s="44">
        <v>144</v>
      </c>
      <c r="J130" s="44">
        <f t="shared" si="61"/>
        <v>298</v>
      </c>
      <c r="K130" s="45">
        <f t="shared" si="62"/>
        <v>0.48322147651006714</v>
      </c>
      <c r="L130" s="46">
        <f t="shared" si="63"/>
        <v>-2.0355492220612226E-2</v>
      </c>
    </row>
    <row r="131" spans="1:12" x14ac:dyDescent="0.2">
      <c r="F131" s="9"/>
      <c r="G131" s="2"/>
      <c r="K131" s="9"/>
    </row>
    <row r="132" spans="1:12" x14ac:dyDescent="0.2">
      <c r="A132" t="s">
        <v>25</v>
      </c>
      <c r="B132" s="1">
        <v>2017</v>
      </c>
      <c r="C132" s="2">
        <v>69528400</v>
      </c>
      <c r="D132" s="2">
        <v>0</v>
      </c>
      <c r="E132" s="2">
        <f t="shared" ref="E132:E146" si="64">SUM(C132:D132)</f>
        <v>69528400</v>
      </c>
      <c r="F132" s="9">
        <f t="shared" ref="F132:F143" si="65">D132/E132</f>
        <v>0</v>
      </c>
      <c r="H132" s="2">
        <v>5633</v>
      </c>
      <c r="I132" s="2">
        <v>0</v>
      </c>
      <c r="J132" s="2">
        <f t="shared" ref="J132:J146" si="66">SUM(H132:I132)</f>
        <v>5633</v>
      </c>
      <c r="K132" s="9">
        <f t="shared" ref="K132:K143" si="67">I132/J132</f>
        <v>0</v>
      </c>
      <c r="L132" s="3">
        <f t="shared" ref="L132:L145" si="68">F132-K132</f>
        <v>0</v>
      </c>
    </row>
    <row r="133" spans="1:12" x14ac:dyDescent="0.2">
      <c r="B133" s="1">
        <v>2018</v>
      </c>
      <c r="C133" s="2">
        <v>77864100</v>
      </c>
      <c r="D133" s="2">
        <v>0</v>
      </c>
      <c r="E133" s="2">
        <f t="shared" si="64"/>
        <v>77864100</v>
      </c>
      <c r="F133" s="9">
        <f t="shared" si="65"/>
        <v>0</v>
      </c>
      <c r="H133" s="2">
        <v>5166</v>
      </c>
      <c r="I133" s="2">
        <v>0</v>
      </c>
      <c r="J133" s="2">
        <f t="shared" si="66"/>
        <v>5166</v>
      </c>
      <c r="K133" s="9">
        <f t="shared" si="67"/>
        <v>0</v>
      </c>
      <c r="L133" s="3">
        <f t="shared" si="68"/>
        <v>0</v>
      </c>
    </row>
    <row r="134" spans="1:12" x14ac:dyDescent="0.2">
      <c r="B134" s="1">
        <v>2019</v>
      </c>
      <c r="C134" s="2">
        <v>78713600</v>
      </c>
      <c r="D134" s="2">
        <v>0</v>
      </c>
      <c r="E134" s="2">
        <f t="shared" si="64"/>
        <v>78713600</v>
      </c>
      <c r="F134" s="9">
        <f t="shared" si="65"/>
        <v>0</v>
      </c>
      <c r="H134" s="2">
        <v>4914</v>
      </c>
      <c r="I134" s="2">
        <v>0</v>
      </c>
      <c r="J134" s="2">
        <f t="shared" si="66"/>
        <v>4914</v>
      </c>
      <c r="K134" s="9">
        <f t="shared" si="67"/>
        <v>0</v>
      </c>
      <c r="L134" s="3">
        <f t="shared" si="68"/>
        <v>0</v>
      </c>
    </row>
    <row r="135" spans="1:12" x14ac:dyDescent="0.2">
      <c r="B135" s="1">
        <v>2020</v>
      </c>
      <c r="C135" s="2">
        <v>75990700</v>
      </c>
      <c r="D135" s="2">
        <v>0</v>
      </c>
      <c r="E135" s="2">
        <f t="shared" si="64"/>
        <v>75990700</v>
      </c>
      <c r="F135" s="9">
        <f t="shared" si="65"/>
        <v>0</v>
      </c>
      <c r="H135" s="2">
        <v>5159</v>
      </c>
      <c r="I135" s="2">
        <v>0</v>
      </c>
      <c r="J135" s="2">
        <f t="shared" si="66"/>
        <v>5159</v>
      </c>
      <c r="K135" s="9">
        <f t="shared" si="67"/>
        <v>0</v>
      </c>
      <c r="L135" s="3">
        <f t="shared" si="68"/>
        <v>0</v>
      </c>
    </row>
    <row r="136" spans="1:12" x14ac:dyDescent="0.2">
      <c r="B136" s="1">
        <v>2021</v>
      </c>
      <c r="C136" s="2">
        <v>76389900</v>
      </c>
      <c r="D136" s="2">
        <v>0</v>
      </c>
      <c r="E136" s="2">
        <f t="shared" si="64"/>
        <v>76389900</v>
      </c>
      <c r="F136" s="9">
        <f t="shared" si="65"/>
        <v>0</v>
      </c>
      <c r="H136" s="2">
        <v>4849</v>
      </c>
      <c r="I136" s="2">
        <v>0</v>
      </c>
      <c r="J136" s="2">
        <f t="shared" si="66"/>
        <v>4849</v>
      </c>
      <c r="K136" s="9">
        <f t="shared" si="67"/>
        <v>0</v>
      </c>
      <c r="L136" s="3">
        <f t="shared" si="68"/>
        <v>0</v>
      </c>
    </row>
    <row r="137" spans="1:12" x14ac:dyDescent="0.2">
      <c r="B137" s="1">
        <v>2022</v>
      </c>
      <c r="C137" s="2">
        <v>79350700</v>
      </c>
      <c r="D137" s="2">
        <v>0</v>
      </c>
      <c r="E137" s="2">
        <f t="shared" si="64"/>
        <v>79350700</v>
      </c>
      <c r="F137" s="9">
        <f t="shared" si="65"/>
        <v>0</v>
      </c>
      <c r="H137" s="2">
        <v>5018</v>
      </c>
      <c r="I137" s="2">
        <v>0</v>
      </c>
      <c r="J137" s="2">
        <f t="shared" si="66"/>
        <v>5018</v>
      </c>
      <c r="K137" s="9">
        <f t="shared" si="67"/>
        <v>0</v>
      </c>
      <c r="L137" s="3">
        <f t="shared" si="68"/>
        <v>0</v>
      </c>
    </row>
    <row r="138" spans="1:12" x14ac:dyDescent="0.2">
      <c r="B138" s="1">
        <v>2023</v>
      </c>
      <c r="C138" s="2">
        <v>79338900</v>
      </c>
      <c r="D138" s="2">
        <v>0</v>
      </c>
      <c r="E138" s="2">
        <f t="shared" ref="E138:E139" si="69">SUM(C138:D138)</f>
        <v>79338900</v>
      </c>
      <c r="F138" s="9">
        <f t="shared" ref="F138:F139" si="70">D138/E138</f>
        <v>0</v>
      </c>
      <c r="H138" s="2">
        <v>4811</v>
      </c>
      <c r="I138" s="2">
        <v>0</v>
      </c>
      <c r="J138" s="2">
        <f t="shared" ref="J138:J139" si="71">SUM(H138:I138)</f>
        <v>4811</v>
      </c>
      <c r="K138" s="9">
        <f t="shared" ref="K138:K139" si="72">I138/J138</f>
        <v>0</v>
      </c>
      <c r="L138" s="3">
        <f t="shared" ref="L138:L139" si="73">F138-K138</f>
        <v>0</v>
      </c>
    </row>
    <row r="139" spans="1:12" s="42" customFormat="1" x14ac:dyDescent="0.2">
      <c r="B139" s="43">
        <v>2024</v>
      </c>
      <c r="C139" s="44">
        <v>74785000</v>
      </c>
      <c r="D139" s="44">
        <v>0</v>
      </c>
      <c r="E139" s="44">
        <f t="shared" si="69"/>
        <v>74785000</v>
      </c>
      <c r="F139" s="45">
        <f t="shared" si="70"/>
        <v>0</v>
      </c>
      <c r="H139" s="44">
        <v>4342</v>
      </c>
      <c r="I139" s="44">
        <v>0</v>
      </c>
      <c r="J139" s="44">
        <f t="shared" si="71"/>
        <v>4342</v>
      </c>
      <c r="K139" s="45">
        <f t="shared" si="72"/>
        <v>0</v>
      </c>
      <c r="L139" s="46">
        <f t="shared" si="73"/>
        <v>0</v>
      </c>
    </row>
    <row r="140" spans="1:12" x14ac:dyDescent="0.2">
      <c r="F140" s="9"/>
      <c r="K140" s="9"/>
    </row>
    <row r="141" spans="1:12" x14ac:dyDescent="0.2">
      <c r="A141" t="s">
        <v>26</v>
      </c>
      <c r="B141" s="1">
        <v>2017</v>
      </c>
      <c r="C141" s="2">
        <v>819000</v>
      </c>
      <c r="D141" s="2">
        <v>0</v>
      </c>
      <c r="E141" s="2">
        <f t="shared" si="64"/>
        <v>819000</v>
      </c>
      <c r="F141" s="9">
        <f t="shared" si="65"/>
        <v>0</v>
      </c>
      <c r="H141" s="2">
        <v>168</v>
      </c>
      <c r="I141" s="2">
        <v>0</v>
      </c>
      <c r="J141" s="2">
        <f t="shared" si="66"/>
        <v>168</v>
      </c>
      <c r="K141" s="9">
        <f t="shared" si="67"/>
        <v>0</v>
      </c>
      <c r="L141" s="3">
        <f t="shared" si="68"/>
        <v>0</v>
      </c>
    </row>
    <row r="142" spans="1:12" x14ac:dyDescent="0.2">
      <c r="B142" s="1">
        <v>2018</v>
      </c>
      <c r="C142" s="2">
        <v>865500</v>
      </c>
      <c r="D142" s="2">
        <v>0</v>
      </c>
      <c r="E142" s="2">
        <f t="shared" si="64"/>
        <v>865500</v>
      </c>
      <c r="F142" s="9">
        <f t="shared" si="65"/>
        <v>0</v>
      </c>
      <c r="H142" s="2">
        <v>157</v>
      </c>
      <c r="I142" s="2">
        <v>0</v>
      </c>
      <c r="J142" s="2">
        <f t="shared" si="66"/>
        <v>157</v>
      </c>
      <c r="K142" s="9">
        <f t="shared" si="67"/>
        <v>0</v>
      </c>
      <c r="L142" s="3">
        <f t="shared" si="68"/>
        <v>0</v>
      </c>
    </row>
    <row r="143" spans="1:12" x14ac:dyDescent="0.2">
      <c r="B143" s="1">
        <v>2019</v>
      </c>
      <c r="C143" s="2">
        <v>975300</v>
      </c>
      <c r="D143" s="2">
        <v>0</v>
      </c>
      <c r="E143" s="2">
        <f t="shared" si="64"/>
        <v>975300</v>
      </c>
      <c r="F143" s="9">
        <f t="shared" si="65"/>
        <v>0</v>
      </c>
      <c r="H143" s="2">
        <v>174</v>
      </c>
      <c r="I143" s="2">
        <v>0</v>
      </c>
      <c r="J143" s="2">
        <f t="shared" si="66"/>
        <v>174</v>
      </c>
      <c r="K143" s="9">
        <f t="shared" si="67"/>
        <v>0</v>
      </c>
      <c r="L143" s="3">
        <f t="shared" si="68"/>
        <v>0</v>
      </c>
    </row>
    <row r="144" spans="1:12" x14ac:dyDescent="0.2">
      <c r="B144" s="1">
        <v>2020</v>
      </c>
      <c r="C144" s="2">
        <v>0</v>
      </c>
      <c r="D144" s="2">
        <v>0</v>
      </c>
      <c r="E144" s="2">
        <f t="shared" si="64"/>
        <v>0</v>
      </c>
      <c r="F144" s="9">
        <v>0</v>
      </c>
      <c r="H144" s="2">
        <v>0</v>
      </c>
      <c r="I144" s="2">
        <v>0</v>
      </c>
      <c r="J144" s="2">
        <f t="shared" si="66"/>
        <v>0</v>
      </c>
      <c r="K144" s="9">
        <v>0</v>
      </c>
      <c r="L144" s="3">
        <f t="shared" si="68"/>
        <v>0</v>
      </c>
    </row>
    <row r="145" spans="1:12" x14ac:dyDescent="0.2">
      <c r="B145" s="1">
        <v>2021</v>
      </c>
      <c r="C145" s="2">
        <v>0</v>
      </c>
      <c r="D145" s="2">
        <v>0</v>
      </c>
      <c r="E145" s="2">
        <f t="shared" si="64"/>
        <v>0</v>
      </c>
      <c r="F145" s="9">
        <v>0</v>
      </c>
      <c r="H145" s="2">
        <v>0</v>
      </c>
      <c r="I145" s="2">
        <v>0</v>
      </c>
      <c r="J145" s="2">
        <f t="shared" si="66"/>
        <v>0</v>
      </c>
      <c r="K145" s="9">
        <v>0</v>
      </c>
      <c r="L145" s="3">
        <f t="shared" si="68"/>
        <v>0</v>
      </c>
    </row>
    <row r="146" spans="1:12" x14ac:dyDescent="0.2">
      <c r="B146" s="1">
        <v>2022</v>
      </c>
      <c r="C146" s="2">
        <v>1094200</v>
      </c>
      <c r="D146" s="2">
        <v>0</v>
      </c>
      <c r="E146" s="2">
        <f t="shared" si="64"/>
        <v>1094200</v>
      </c>
      <c r="F146" s="9">
        <v>0</v>
      </c>
      <c r="H146" s="2">
        <v>155</v>
      </c>
      <c r="I146" s="2">
        <v>0</v>
      </c>
      <c r="J146" s="2">
        <f t="shared" si="66"/>
        <v>155</v>
      </c>
      <c r="K146" s="9">
        <v>0</v>
      </c>
      <c r="L146" s="3">
        <v>0</v>
      </c>
    </row>
    <row r="147" spans="1:12" x14ac:dyDescent="0.2">
      <c r="B147" s="1">
        <v>2023</v>
      </c>
      <c r="C147" s="2">
        <v>1026900</v>
      </c>
      <c r="D147" s="2">
        <v>0</v>
      </c>
      <c r="E147" s="2">
        <f t="shared" ref="E147:E148" si="74">SUM(C147:D147)</f>
        <v>1026900</v>
      </c>
      <c r="F147" s="9">
        <v>1</v>
      </c>
      <c r="H147" s="2">
        <v>164</v>
      </c>
      <c r="I147" s="2">
        <v>0</v>
      </c>
      <c r="J147" s="2">
        <f t="shared" ref="J147:J148" si="75">SUM(H147:I147)</f>
        <v>164</v>
      </c>
      <c r="K147" s="9">
        <v>0</v>
      </c>
      <c r="L147" s="3">
        <v>0</v>
      </c>
    </row>
    <row r="148" spans="1:12" s="42" customFormat="1" x14ac:dyDescent="0.2">
      <c r="B148" s="43">
        <v>2024</v>
      </c>
      <c r="C148" s="44">
        <v>1080000</v>
      </c>
      <c r="D148" s="44">
        <v>0</v>
      </c>
      <c r="E148" s="44">
        <f t="shared" si="74"/>
        <v>1080000</v>
      </c>
      <c r="F148" s="45">
        <v>1</v>
      </c>
      <c r="H148" s="44">
        <v>157</v>
      </c>
      <c r="I148" s="44">
        <v>0</v>
      </c>
      <c r="J148" s="44">
        <f t="shared" si="75"/>
        <v>157</v>
      </c>
      <c r="K148" s="45">
        <v>0</v>
      </c>
      <c r="L148" s="46">
        <v>0</v>
      </c>
    </row>
    <row r="149" spans="1:12" x14ac:dyDescent="0.2">
      <c r="F149" s="9"/>
      <c r="K149" s="9"/>
    </row>
    <row r="150" spans="1:12" x14ac:dyDescent="0.2">
      <c r="A150" t="s">
        <v>27</v>
      </c>
      <c r="B150" s="1">
        <v>2017</v>
      </c>
      <c r="C150" s="2">
        <v>20163900</v>
      </c>
      <c r="D150" s="2">
        <v>0</v>
      </c>
      <c r="E150" s="2">
        <f t="shared" ref="E150:E218" si="76">SUM(C150:D150)</f>
        <v>20163900</v>
      </c>
      <c r="F150" s="9">
        <f t="shared" ref="F150:F218" si="77">D150/E150</f>
        <v>0</v>
      </c>
      <c r="H150" s="2">
        <v>3341</v>
      </c>
      <c r="I150" s="2">
        <v>0</v>
      </c>
      <c r="J150" s="2">
        <f t="shared" ref="J150:J218" si="78">SUM(H150:I150)</f>
        <v>3341</v>
      </c>
      <c r="K150" s="9">
        <f t="shared" ref="K150:K218" si="79">I150/J150</f>
        <v>0</v>
      </c>
      <c r="L150" s="3">
        <f t="shared" ref="L150:L218" si="80">F150-K150</f>
        <v>0</v>
      </c>
    </row>
    <row r="151" spans="1:12" x14ac:dyDescent="0.2">
      <c r="B151" s="1">
        <v>2018</v>
      </c>
      <c r="C151" s="2">
        <v>22955300</v>
      </c>
      <c r="D151" s="2">
        <v>0</v>
      </c>
      <c r="E151" s="2">
        <f t="shared" si="76"/>
        <v>22955300</v>
      </c>
      <c r="F151" s="9">
        <f t="shared" si="77"/>
        <v>0</v>
      </c>
      <c r="H151" s="2">
        <v>2835</v>
      </c>
      <c r="I151" s="2">
        <v>0</v>
      </c>
      <c r="J151" s="2">
        <f t="shared" si="78"/>
        <v>2835</v>
      </c>
      <c r="K151" s="9">
        <f t="shared" si="79"/>
        <v>0</v>
      </c>
      <c r="L151" s="3">
        <f t="shared" si="80"/>
        <v>0</v>
      </c>
    </row>
    <row r="152" spans="1:12" x14ac:dyDescent="0.2">
      <c r="B152" s="1">
        <v>2019</v>
      </c>
      <c r="C152" s="2">
        <v>22045700</v>
      </c>
      <c r="D152" s="2">
        <v>0</v>
      </c>
      <c r="E152" s="2">
        <f t="shared" si="76"/>
        <v>22045700</v>
      </c>
      <c r="F152" s="9">
        <f t="shared" si="77"/>
        <v>0</v>
      </c>
      <c r="H152" s="2">
        <v>2768</v>
      </c>
      <c r="I152" s="2">
        <v>0</v>
      </c>
      <c r="J152" s="2">
        <f t="shared" si="78"/>
        <v>2768</v>
      </c>
      <c r="K152" s="9">
        <f t="shared" si="79"/>
        <v>0</v>
      </c>
      <c r="L152" s="3">
        <f t="shared" si="80"/>
        <v>0</v>
      </c>
    </row>
    <row r="153" spans="1:12" x14ac:dyDescent="0.2">
      <c r="B153" s="1">
        <v>2020</v>
      </c>
      <c r="C153" s="2">
        <v>22927000</v>
      </c>
      <c r="D153" s="2">
        <v>0</v>
      </c>
      <c r="E153" s="2">
        <f t="shared" si="76"/>
        <v>22927000</v>
      </c>
      <c r="F153" s="9">
        <f t="shared" si="77"/>
        <v>0</v>
      </c>
      <c r="H153" s="2">
        <v>3158</v>
      </c>
      <c r="I153" s="2">
        <v>0</v>
      </c>
      <c r="J153" s="2">
        <f t="shared" si="78"/>
        <v>3158</v>
      </c>
      <c r="K153" s="9">
        <f t="shared" si="79"/>
        <v>0</v>
      </c>
      <c r="L153" s="3">
        <f t="shared" si="80"/>
        <v>0</v>
      </c>
    </row>
    <row r="154" spans="1:12" x14ac:dyDescent="0.2">
      <c r="B154" s="1">
        <v>2021</v>
      </c>
      <c r="C154" s="2">
        <v>23149100</v>
      </c>
      <c r="D154" s="2">
        <v>0</v>
      </c>
      <c r="E154" s="2">
        <f t="shared" si="76"/>
        <v>23149100</v>
      </c>
      <c r="F154" s="9">
        <f t="shared" si="77"/>
        <v>0</v>
      </c>
      <c r="H154" s="2">
        <v>2990</v>
      </c>
      <c r="I154" s="2">
        <v>0</v>
      </c>
      <c r="J154" s="2">
        <f t="shared" si="78"/>
        <v>2990</v>
      </c>
      <c r="K154" s="9">
        <f t="shared" si="79"/>
        <v>0</v>
      </c>
      <c r="L154" s="3">
        <f t="shared" si="80"/>
        <v>0</v>
      </c>
    </row>
    <row r="155" spans="1:12" x14ac:dyDescent="0.2">
      <c r="B155" s="1">
        <v>2022</v>
      </c>
      <c r="C155" s="2">
        <v>24614000</v>
      </c>
      <c r="D155" s="2">
        <v>0</v>
      </c>
      <c r="E155" s="2">
        <f t="shared" si="76"/>
        <v>24614000</v>
      </c>
      <c r="F155" s="9">
        <f t="shared" si="77"/>
        <v>0</v>
      </c>
      <c r="H155" s="2">
        <v>2997</v>
      </c>
      <c r="I155" s="2">
        <v>0</v>
      </c>
      <c r="J155" s="2">
        <f t="shared" si="78"/>
        <v>2997</v>
      </c>
      <c r="K155" s="9">
        <f t="shared" si="79"/>
        <v>0</v>
      </c>
      <c r="L155" s="3">
        <f t="shared" si="80"/>
        <v>0</v>
      </c>
    </row>
    <row r="156" spans="1:12" x14ac:dyDescent="0.2">
      <c r="B156" s="1">
        <v>2023</v>
      </c>
      <c r="C156" s="2">
        <v>23996600</v>
      </c>
      <c r="D156" s="2">
        <v>0</v>
      </c>
      <c r="E156" s="2">
        <f t="shared" ref="E156:E157" si="81">SUM(C156:D156)</f>
        <v>23996600</v>
      </c>
      <c r="F156" s="9">
        <f t="shared" ref="F156:F157" si="82">D156/E156</f>
        <v>0</v>
      </c>
      <c r="H156" s="2">
        <v>3075</v>
      </c>
      <c r="I156" s="2">
        <v>0</v>
      </c>
      <c r="J156" s="2">
        <f t="shared" ref="J156:J157" si="83">SUM(H156:I156)</f>
        <v>3075</v>
      </c>
      <c r="K156" s="9">
        <f t="shared" ref="K156:K157" si="84">I156/J156</f>
        <v>0</v>
      </c>
      <c r="L156" s="3">
        <f t="shared" ref="L156:L157" si="85">F156-K156</f>
        <v>0</v>
      </c>
    </row>
    <row r="157" spans="1:12" s="42" customFormat="1" x14ac:dyDescent="0.2">
      <c r="B157" s="43">
        <v>2024</v>
      </c>
      <c r="C157" s="44">
        <v>23878900</v>
      </c>
      <c r="D157" s="44">
        <v>0</v>
      </c>
      <c r="E157" s="44">
        <f t="shared" si="81"/>
        <v>23878900</v>
      </c>
      <c r="F157" s="45">
        <f t="shared" si="82"/>
        <v>0</v>
      </c>
      <c r="H157" s="44">
        <v>2800</v>
      </c>
      <c r="I157" s="44">
        <v>0</v>
      </c>
      <c r="J157" s="44">
        <f t="shared" si="83"/>
        <v>2800</v>
      </c>
      <c r="K157" s="45">
        <f t="shared" si="84"/>
        <v>0</v>
      </c>
      <c r="L157" s="46">
        <f t="shared" si="85"/>
        <v>0</v>
      </c>
    </row>
    <row r="158" spans="1:12" x14ac:dyDescent="0.2">
      <c r="F158" s="9"/>
      <c r="K158" s="9"/>
    </row>
    <row r="159" spans="1:12" x14ac:dyDescent="0.2">
      <c r="A159" t="s">
        <v>28</v>
      </c>
      <c r="B159" s="1">
        <v>2017</v>
      </c>
      <c r="C159" s="2">
        <v>5840200</v>
      </c>
      <c r="D159" s="2">
        <v>318900</v>
      </c>
      <c r="E159" s="2">
        <f t="shared" si="76"/>
        <v>6159100</v>
      </c>
      <c r="F159" s="9">
        <f t="shared" si="77"/>
        <v>5.1777045347534544E-2</v>
      </c>
      <c r="H159" s="2">
        <v>1185</v>
      </c>
      <c r="I159" s="2">
        <v>75</v>
      </c>
      <c r="J159" s="2">
        <f t="shared" si="78"/>
        <v>1260</v>
      </c>
      <c r="K159" s="9">
        <f t="shared" si="79"/>
        <v>5.9523809523809521E-2</v>
      </c>
      <c r="L159" s="3">
        <f t="shared" si="80"/>
        <v>-7.746764176274977E-3</v>
      </c>
    </row>
    <row r="160" spans="1:12" x14ac:dyDescent="0.2">
      <c r="B160" s="1">
        <v>2018</v>
      </c>
      <c r="C160" s="2">
        <v>6914200</v>
      </c>
      <c r="D160" s="2">
        <v>422500</v>
      </c>
      <c r="E160" s="2">
        <f t="shared" si="76"/>
        <v>7336700</v>
      </c>
      <c r="F160" s="9">
        <f t="shared" si="77"/>
        <v>5.7587198604277128E-2</v>
      </c>
      <c r="H160" s="2">
        <v>1210</v>
      </c>
      <c r="I160" s="2">
        <v>93</v>
      </c>
      <c r="J160" s="2">
        <f t="shared" si="78"/>
        <v>1303</v>
      </c>
      <c r="K160" s="9">
        <f t="shared" si="79"/>
        <v>7.1373752877973901E-2</v>
      </c>
      <c r="L160" s="3">
        <f t="shared" si="80"/>
        <v>-1.3786554273696773E-2</v>
      </c>
    </row>
    <row r="161" spans="1:12" x14ac:dyDescent="0.2">
      <c r="B161" s="1">
        <v>2019</v>
      </c>
      <c r="C161" s="2">
        <v>7141500</v>
      </c>
      <c r="D161" s="2">
        <v>517100</v>
      </c>
      <c r="E161" s="2">
        <f t="shared" si="76"/>
        <v>7658600</v>
      </c>
      <c r="F161" s="9">
        <f t="shared" si="77"/>
        <v>6.7518867678165728E-2</v>
      </c>
      <c r="H161" s="2">
        <v>1198</v>
      </c>
      <c r="I161" s="2">
        <v>98</v>
      </c>
      <c r="J161" s="2">
        <f t="shared" si="78"/>
        <v>1296</v>
      </c>
      <c r="K161" s="9">
        <f t="shared" si="79"/>
        <v>7.5617283950617287E-2</v>
      </c>
      <c r="L161" s="3">
        <f t="shared" si="80"/>
        <v>-8.0984162724515585E-3</v>
      </c>
    </row>
    <row r="162" spans="1:12" x14ac:dyDescent="0.2">
      <c r="B162" s="1">
        <v>2020</v>
      </c>
      <c r="C162" s="2">
        <v>6892000</v>
      </c>
      <c r="D162" s="2">
        <v>547000</v>
      </c>
      <c r="E162" s="2">
        <f t="shared" si="76"/>
        <v>7439000</v>
      </c>
      <c r="F162" s="9">
        <f t="shared" si="77"/>
        <v>7.3531388627503691E-2</v>
      </c>
      <c r="H162" s="2">
        <v>1247</v>
      </c>
      <c r="I162" s="2">
        <v>103</v>
      </c>
      <c r="J162" s="2">
        <f t="shared" si="78"/>
        <v>1350</v>
      </c>
      <c r="K162" s="9">
        <f t="shared" si="79"/>
        <v>7.6296296296296293E-2</v>
      </c>
      <c r="L162" s="3">
        <f t="shared" si="80"/>
        <v>-2.7649076687926016E-3</v>
      </c>
    </row>
    <row r="163" spans="1:12" x14ac:dyDescent="0.2">
      <c r="B163" s="1">
        <v>2021</v>
      </c>
      <c r="C163" s="2">
        <v>7246300</v>
      </c>
      <c r="D163" s="2">
        <v>552400</v>
      </c>
      <c r="E163" s="2">
        <f t="shared" si="76"/>
        <v>7798700</v>
      </c>
      <c r="F163" s="9">
        <f t="shared" si="77"/>
        <v>7.0832318206880629E-2</v>
      </c>
      <c r="H163" s="2">
        <v>1203</v>
      </c>
      <c r="I163" s="2">
        <v>104</v>
      </c>
      <c r="J163" s="2">
        <f t="shared" si="78"/>
        <v>1307</v>
      </c>
      <c r="K163" s="9">
        <f t="shared" si="79"/>
        <v>7.957153787299158E-2</v>
      </c>
      <c r="L163" s="3">
        <f t="shared" si="80"/>
        <v>-8.7392196661109506E-3</v>
      </c>
    </row>
    <row r="164" spans="1:12" x14ac:dyDescent="0.2">
      <c r="B164" s="1">
        <v>2022</v>
      </c>
      <c r="C164" s="2">
        <v>7706200</v>
      </c>
      <c r="D164" s="2">
        <v>673100</v>
      </c>
      <c r="E164" s="2">
        <f t="shared" si="76"/>
        <v>8379300</v>
      </c>
      <c r="F164" s="9">
        <f t="shared" si="77"/>
        <v>8.0328905755850721E-2</v>
      </c>
      <c r="H164" s="2">
        <v>1128</v>
      </c>
      <c r="I164" s="2">
        <v>108</v>
      </c>
      <c r="J164" s="2">
        <f t="shared" si="78"/>
        <v>1236</v>
      </c>
      <c r="K164" s="9">
        <f t="shared" si="79"/>
        <v>8.7378640776699032E-2</v>
      </c>
      <c r="L164" s="3">
        <f t="shared" si="80"/>
        <v>-7.0497350208483106E-3</v>
      </c>
    </row>
    <row r="165" spans="1:12" x14ac:dyDescent="0.2">
      <c r="B165" s="1">
        <v>2023</v>
      </c>
      <c r="C165" s="2">
        <v>8134500</v>
      </c>
      <c r="D165" s="2">
        <v>938100</v>
      </c>
      <c r="E165" s="2">
        <f t="shared" ref="E165:E166" si="86">SUM(C165:D165)</f>
        <v>9072600</v>
      </c>
      <c r="F165" s="9">
        <f t="shared" ref="F165:F166" si="87">D165/E165</f>
        <v>0.10339924608160836</v>
      </c>
      <c r="H165" s="2">
        <v>1106</v>
      </c>
      <c r="I165" s="2">
        <v>108</v>
      </c>
      <c r="J165" s="2">
        <f t="shared" ref="J165:J166" si="88">SUM(H165:I165)</f>
        <v>1214</v>
      </c>
      <c r="K165" s="9">
        <f t="shared" ref="K165:K166" si="89">I165/J165</f>
        <v>8.8962108731466233E-2</v>
      </c>
      <c r="L165" s="3">
        <f t="shared" ref="L165:L166" si="90">F165-K165</f>
        <v>1.4437137350142126E-2</v>
      </c>
    </row>
    <row r="166" spans="1:12" s="42" customFormat="1" x14ac:dyDescent="0.2">
      <c r="B166" s="43">
        <v>2024</v>
      </c>
      <c r="C166" s="44">
        <v>8986900</v>
      </c>
      <c r="D166" s="44">
        <v>882300</v>
      </c>
      <c r="E166" s="44">
        <f t="shared" si="86"/>
        <v>9869200</v>
      </c>
      <c r="F166" s="45">
        <f t="shared" si="87"/>
        <v>8.939934341182669E-2</v>
      </c>
      <c r="H166" s="44">
        <v>1101</v>
      </c>
      <c r="I166" s="44">
        <v>102</v>
      </c>
      <c r="J166" s="44">
        <f t="shared" si="88"/>
        <v>1203</v>
      </c>
      <c r="K166" s="45">
        <f t="shared" si="89"/>
        <v>8.4788029925187039E-2</v>
      </c>
      <c r="L166" s="46">
        <f t="shared" si="90"/>
        <v>4.611313486639651E-3</v>
      </c>
    </row>
    <row r="167" spans="1:12" x14ac:dyDescent="0.2">
      <c r="F167" s="9"/>
      <c r="K167" s="9"/>
    </row>
    <row r="168" spans="1:12" x14ac:dyDescent="0.2">
      <c r="A168" t="s">
        <v>29</v>
      </c>
      <c r="B168" s="1">
        <v>2017</v>
      </c>
      <c r="C168" s="2">
        <v>731500</v>
      </c>
      <c r="D168" s="2">
        <v>286300</v>
      </c>
      <c r="E168" s="2">
        <f t="shared" si="76"/>
        <v>1017800</v>
      </c>
      <c r="F168" s="9">
        <f t="shared" si="77"/>
        <v>0.28129298486932602</v>
      </c>
      <c r="H168" s="2">
        <v>202</v>
      </c>
      <c r="I168" s="2">
        <v>99</v>
      </c>
      <c r="J168" s="2">
        <f t="shared" si="78"/>
        <v>301</v>
      </c>
      <c r="K168" s="9">
        <f t="shared" si="79"/>
        <v>0.32890365448504982</v>
      </c>
      <c r="L168" s="3">
        <f t="shared" si="80"/>
        <v>-4.76106696157238E-2</v>
      </c>
    </row>
    <row r="169" spans="1:12" x14ac:dyDescent="0.2">
      <c r="B169" s="1">
        <v>2018</v>
      </c>
      <c r="C169" s="2">
        <v>813100</v>
      </c>
      <c r="D169" s="2">
        <v>345800</v>
      </c>
      <c r="E169" s="2">
        <f t="shared" si="76"/>
        <v>1158900</v>
      </c>
      <c r="F169" s="9">
        <f t="shared" si="77"/>
        <v>0.2983864008974027</v>
      </c>
      <c r="H169" s="2">
        <v>221</v>
      </c>
      <c r="I169" s="2">
        <v>86</v>
      </c>
      <c r="J169" s="2">
        <f t="shared" si="78"/>
        <v>307</v>
      </c>
      <c r="K169" s="9">
        <f t="shared" si="79"/>
        <v>0.28013029315960913</v>
      </c>
      <c r="L169" s="3">
        <f t="shared" si="80"/>
        <v>1.825610773779357E-2</v>
      </c>
    </row>
    <row r="170" spans="1:12" x14ac:dyDescent="0.2">
      <c r="B170" s="1">
        <v>2019</v>
      </c>
      <c r="C170" s="2">
        <v>1116000</v>
      </c>
      <c r="D170" s="2">
        <v>500400</v>
      </c>
      <c r="E170" s="2">
        <f t="shared" si="76"/>
        <v>1616400</v>
      </c>
      <c r="F170" s="9">
        <f t="shared" si="77"/>
        <v>0.30957683741648107</v>
      </c>
      <c r="H170" s="2">
        <v>218</v>
      </c>
      <c r="I170" s="2">
        <v>82</v>
      </c>
      <c r="J170" s="2">
        <f t="shared" si="78"/>
        <v>300</v>
      </c>
      <c r="K170" s="9">
        <f t="shared" si="79"/>
        <v>0.27333333333333332</v>
      </c>
      <c r="L170" s="3">
        <f t="shared" si="80"/>
        <v>3.6243504083147748E-2</v>
      </c>
    </row>
    <row r="171" spans="1:12" x14ac:dyDescent="0.2">
      <c r="B171" s="1">
        <v>2020</v>
      </c>
      <c r="C171" s="2">
        <v>1177100</v>
      </c>
      <c r="D171" s="2">
        <v>479200</v>
      </c>
      <c r="E171" s="2">
        <f t="shared" si="76"/>
        <v>1656300</v>
      </c>
      <c r="F171" s="9">
        <f t="shared" si="77"/>
        <v>0.28931956771116346</v>
      </c>
      <c r="H171" s="2">
        <v>217</v>
      </c>
      <c r="I171" s="2">
        <v>81</v>
      </c>
      <c r="J171" s="2">
        <f>SUM(H171:I171)</f>
        <v>298</v>
      </c>
      <c r="K171" s="9">
        <f>I171/J171</f>
        <v>0.27181208053691275</v>
      </c>
      <c r="L171" s="3">
        <f t="shared" si="80"/>
        <v>1.7507487174250713E-2</v>
      </c>
    </row>
    <row r="172" spans="1:12" x14ac:dyDescent="0.2">
      <c r="B172" s="1">
        <v>2021</v>
      </c>
      <c r="C172" s="2">
        <v>1119600</v>
      </c>
      <c r="D172" s="2">
        <v>513100</v>
      </c>
      <c r="E172" s="2">
        <f t="shared" si="76"/>
        <v>1632700</v>
      </c>
      <c r="F172" s="9">
        <f t="shared" si="77"/>
        <v>0.31426471488944691</v>
      </c>
      <c r="H172" s="2">
        <v>178</v>
      </c>
      <c r="I172" s="2">
        <v>78</v>
      </c>
      <c r="J172" s="2">
        <f>SUM(H172:I172)</f>
        <v>256</v>
      </c>
      <c r="K172" s="9">
        <f>I172/J172</f>
        <v>0.3046875</v>
      </c>
      <c r="L172" s="3">
        <f t="shared" si="80"/>
        <v>9.5772148894469056E-3</v>
      </c>
    </row>
    <row r="173" spans="1:12" x14ac:dyDescent="0.2">
      <c r="B173" s="1">
        <v>2022</v>
      </c>
      <c r="C173" s="2">
        <v>1240600</v>
      </c>
      <c r="D173" s="2">
        <v>664000</v>
      </c>
      <c r="E173" s="2">
        <f t="shared" si="76"/>
        <v>1904600</v>
      </c>
      <c r="F173" s="9">
        <f t="shared" si="77"/>
        <v>0.34862963351884912</v>
      </c>
      <c r="H173" s="2">
        <v>181</v>
      </c>
      <c r="I173" s="2">
        <v>93</v>
      </c>
      <c r="J173" s="2">
        <f>SUM(H173:I173)</f>
        <v>274</v>
      </c>
      <c r="K173" s="9">
        <f>I173/J173</f>
        <v>0.33941605839416056</v>
      </c>
      <c r="L173" s="3">
        <f t="shared" si="80"/>
        <v>9.2135751246885667E-3</v>
      </c>
    </row>
    <row r="174" spans="1:12" x14ac:dyDescent="0.2">
      <c r="B174" s="1">
        <v>2023</v>
      </c>
      <c r="C174" s="2">
        <v>989300</v>
      </c>
      <c r="D174" s="2">
        <v>605200</v>
      </c>
      <c r="E174" s="2">
        <f t="shared" ref="E174:E175" si="91">SUM(C174:D174)</f>
        <v>1594500</v>
      </c>
      <c r="F174" s="9">
        <f t="shared" ref="F174:F175" si="92">D174/E174</f>
        <v>0.37955471934775792</v>
      </c>
      <c r="H174" s="2">
        <v>174</v>
      </c>
      <c r="I174" s="2">
        <v>89</v>
      </c>
      <c r="J174" s="2">
        <f>SUM(H174:I174)</f>
        <v>263</v>
      </c>
      <c r="K174" s="9">
        <f>I174/J174</f>
        <v>0.33840304182509506</v>
      </c>
      <c r="L174" s="3">
        <f t="shared" ref="L174:L175" si="93">F174-K174</f>
        <v>4.1151677522662855E-2</v>
      </c>
    </row>
    <row r="175" spans="1:12" s="42" customFormat="1" x14ac:dyDescent="0.2">
      <c r="B175" s="43">
        <v>2024</v>
      </c>
      <c r="C175" s="44">
        <v>1032800</v>
      </c>
      <c r="D175" s="44">
        <v>637900</v>
      </c>
      <c r="E175" s="44">
        <f t="shared" si="91"/>
        <v>1670700</v>
      </c>
      <c r="F175" s="45">
        <f t="shared" si="92"/>
        <v>0.38181600526725323</v>
      </c>
      <c r="H175" s="44">
        <v>153</v>
      </c>
      <c r="I175" s="44">
        <v>88</v>
      </c>
      <c r="J175" s="44">
        <f>SUM(H175:I175)</f>
        <v>241</v>
      </c>
      <c r="K175" s="45">
        <f>I175/J175</f>
        <v>0.36514522821576761</v>
      </c>
      <c r="L175" s="46">
        <f t="shared" si="93"/>
        <v>1.6670777051485619E-2</v>
      </c>
    </row>
    <row r="176" spans="1:12" x14ac:dyDescent="0.2">
      <c r="F176" s="9"/>
      <c r="K176" s="9"/>
    </row>
    <row r="177" spans="1:12" x14ac:dyDescent="0.2">
      <c r="A177" t="s">
        <v>30</v>
      </c>
      <c r="B177" s="1">
        <v>2017</v>
      </c>
      <c r="C177" s="2">
        <v>21368700</v>
      </c>
      <c r="D177" s="2">
        <v>0</v>
      </c>
      <c r="E177" s="2">
        <f t="shared" si="76"/>
        <v>21368700</v>
      </c>
      <c r="F177" s="9">
        <f t="shared" si="77"/>
        <v>0</v>
      </c>
      <c r="H177" s="2">
        <v>3278</v>
      </c>
      <c r="I177" s="2">
        <v>0</v>
      </c>
      <c r="J177" s="2">
        <f t="shared" si="78"/>
        <v>3278</v>
      </c>
      <c r="K177" s="9">
        <f t="shared" si="79"/>
        <v>0</v>
      </c>
      <c r="L177" s="3">
        <f t="shared" si="80"/>
        <v>0</v>
      </c>
    </row>
    <row r="178" spans="1:12" x14ac:dyDescent="0.2">
      <c r="B178" s="1">
        <v>2018</v>
      </c>
      <c r="C178" s="2">
        <v>30095700</v>
      </c>
      <c r="D178" s="2">
        <v>0</v>
      </c>
      <c r="E178" s="2">
        <f t="shared" si="76"/>
        <v>30095700</v>
      </c>
      <c r="F178" s="9">
        <f t="shared" si="77"/>
        <v>0</v>
      </c>
      <c r="H178" s="2">
        <v>3406</v>
      </c>
      <c r="I178" s="2">
        <v>0</v>
      </c>
      <c r="J178" s="2">
        <f t="shared" si="78"/>
        <v>3406</v>
      </c>
      <c r="K178" s="9">
        <f t="shared" si="79"/>
        <v>0</v>
      </c>
      <c r="L178" s="3">
        <f t="shared" si="80"/>
        <v>0</v>
      </c>
    </row>
    <row r="179" spans="1:12" x14ac:dyDescent="0.2">
      <c r="B179" s="1">
        <v>2019</v>
      </c>
      <c r="C179" s="2">
        <v>27222200</v>
      </c>
      <c r="D179" s="2">
        <v>0</v>
      </c>
      <c r="E179" s="2">
        <f t="shared" si="76"/>
        <v>27222200</v>
      </c>
      <c r="F179" s="9">
        <f t="shared" si="77"/>
        <v>0</v>
      </c>
      <c r="H179" s="2">
        <v>3308</v>
      </c>
      <c r="I179" s="2">
        <v>0</v>
      </c>
      <c r="J179" s="2">
        <f t="shared" si="78"/>
        <v>3308</v>
      </c>
      <c r="K179" s="9">
        <f t="shared" si="79"/>
        <v>0</v>
      </c>
      <c r="L179" s="3">
        <f t="shared" si="80"/>
        <v>0</v>
      </c>
    </row>
    <row r="180" spans="1:12" x14ac:dyDescent="0.2">
      <c r="B180" s="1">
        <v>2020</v>
      </c>
      <c r="C180" s="2">
        <v>24662700</v>
      </c>
      <c r="D180" s="2">
        <v>0</v>
      </c>
      <c r="E180" s="2">
        <f t="shared" si="76"/>
        <v>24662700</v>
      </c>
      <c r="F180" s="9">
        <f t="shared" si="77"/>
        <v>0</v>
      </c>
      <c r="H180" s="2">
        <v>3074</v>
      </c>
      <c r="I180" s="2">
        <v>0</v>
      </c>
      <c r="J180" s="2">
        <f t="shared" si="78"/>
        <v>3074</v>
      </c>
      <c r="K180" s="9">
        <f t="shared" si="79"/>
        <v>0</v>
      </c>
      <c r="L180" s="3">
        <f t="shared" si="80"/>
        <v>0</v>
      </c>
    </row>
    <row r="181" spans="1:12" x14ac:dyDescent="0.2">
      <c r="B181" s="1">
        <v>2021</v>
      </c>
      <c r="C181" s="2">
        <v>26041200</v>
      </c>
      <c r="D181" s="2">
        <v>0</v>
      </c>
      <c r="E181" s="2">
        <f t="shared" si="76"/>
        <v>26041200</v>
      </c>
      <c r="F181" s="9">
        <f t="shared" si="77"/>
        <v>0</v>
      </c>
      <c r="H181" s="2">
        <v>3110</v>
      </c>
      <c r="I181" s="2">
        <v>0</v>
      </c>
      <c r="J181" s="2">
        <f t="shared" si="78"/>
        <v>3110</v>
      </c>
      <c r="K181" s="9">
        <f t="shared" si="79"/>
        <v>0</v>
      </c>
      <c r="L181" s="3">
        <f t="shared" si="80"/>
        <v>0</v>
      </c>
    </row>
    <row r="182" spans="1:12" x14ac:dyDescent="0.2">
      <c r="B182" s="1">
        <v>2022</v>
      </c>
      <c r="C182" s="2">
        <v>24973500</v>
      </c>
      <c r="D182" s="2">
        <v>0</v>
      </c>
      <c r="E182" s="2">
        <f t="shared" si="76"/>
        <v>24973500</v>
      </c>
      <c r="F182" s="9">
        <f t="shared" si="77"/>
        <v>0</v>
      </c>
      <c r="H182" s="2">
        <v>2745</v>
      </c>
      <c r="I182" s="2">
        <v>0</v>
      </c>
      <c r="J182" s="2">
        <f t="shared" si="78"/>
        <v>2745</v>
      </c>
      <c r="K182" s="9">
        <f t="shared" si="79"/>
        <v>0</v>
      </c>
      <c r="L182" s="3">
        <f t="shared" si="80"/>
        <v>0</v>
      </c>
    </row>
    <row r="183" spans="1:12" x14ac:dyDescent="0.2">
      <c r="B183" s="1">
        <v>2023</v>
      </c>
      <c r="C183" s="2">
        <v>20167300</v>
      </c>
      <c r="D183" s="2">
        <v>0</v>
      </c>
      <c r="E183" s="2">
        <f t="shared" ref="E183:E184" si="94">SUM(C183:D183)</f>
        <v>20167300</v>
      </c>
      <c r="F183" s="9">
        <f t="shared" ref="F183:F184" si="95">D183/E183</f>
        <v>0</v>
      </c>
      <c r="H183" s="2">
        <v>2291</v>
      </c>
      <c r="I183" s="2">
        <v>0</v>
      </c>
      <c r="J183" s="2">
        <f t="shared" ref="J183:J184" si="96">SUM(H183:I183)</f>
        <v>2291</v>
      </c>
      <c r="K183" s="9">
        <f t="shared" ref="K183:K184" si="97">I183/J183</f>
        <v>0</v>
      </c>
      <c r="L183" s="3">
        <f t="shared" ref="L183:L184" si="98">F183-K183</f>
        <v>0</v>
      </c>
    </row>
    <row r="184" spans="1:12" s="42" customFormat="1" x14ac:dyDescent="0.2">
      <c r="B184" s="43">
        <v>2024</v>
      </c>
      <c r="C184" s="44">
        <v>19672400</v>
      </c>
      <c r="D184" s="44">
        <v>0</v>
      </c>
      <c r="E184" s="44">
        <f t="shared" si="94"/>
        <v>19672400</v>
      </c>
      <c r="F184" s="45">
        <f t="shared" si="95"/>
        <v>0</v>
      </c>
      <c r="H184" s="44">
        <v>2035</v>
      </c>
      <c r="I184" s="44">
        <v>0</v>
      </c>
      <c r="J184" s="44">
        <f t="shared" si="96"/>
        <v>2035</v>
      </c>
      <c r="K184" s="45">
        <f t="shared" si="97"/>
        <v>0</v>
      </c>
      <c r="L184" s="46">
        <f t="shared" si="98"/>
        <v>0</v>
      </c>
    </row>
    <row r="185" spans="1:12" x14ac:dyDescent="0.2">
      <c r="F185" s="9"/>
      <c r="K185" s="9"/>
    </row>
    <row r="186" spans="1:12" x14ac:dyDescent="0.2">
      <c r="A186" t="s">
        <v>31</v>
      </c>
      <c r="B186" s="1">
        <v>2017</v>
      </c>
      <c r="C186" s="2">
        <v>507700</v>
      </c>
      <c r="D186" s="2">
        <v>434100</v>
      </c>
      <c r="E186" s="2">
        <f t="shared" si="76"/>
        <v>941800</v>
      </c>
      <c r="F186" s="9">
        <f t="shared" si="77"/>
        <v>0.4609258866001274</v>
      </c>
      <c r="H186" s="2">
        <v>139</v>
      </c>
      <c r="I186" s="2">
        <v>119</v>
      </c>
      <c r="J186" s="2">
        <f t="shared" si="78"/>
        <v>258</v>
      </c>
      <c r="K186" s="9">
        <f t="shared" si="79"/>
        <v>0.46124031007751937</v>
      </c>
      <c r="L186" s="3">
        <f t="shared" si="80"/>
        <v>-3.1442347739196741E-4</v>
      </c>
    </row>
    <row r="187" spans="1:12" x14ac:dyDescent="0.2">
      <c r="B187" s="1">
        <v>2018</v>
      </c>
      <c r="C187" s="2">
        <v>526500</v>
      </c>
      <c r="D187" s="2">
        <v>589000</v>
      </c>
      <c r="E187" s="2">
        <f t="shared" si="76"/>
        <v>1115500</v>
      </c>
      <c r="F187" s="9">
        <f t="shared" si="77"/>
        <v>0.52801434334379205</v>
      </c>
      <c r="H187" s="2">
        <v>137</v>
      </c>
      <c r="I187" s="2">
        <v>151</v>
      </c>
      <c r="J187" s="2">
        <f t="shared" si="78"/>
        <v>288</v>
      </c>
      <c r="K187" s="9">
        <f t="shared" si="79"/>
        <v>0.52430555555555558</v>
      </c>
      <c r="L187" s="3">
        <f t="shared" si="80"/>
        <v>3.7087877882364673E-3</v>
      </c>
    </row>
    <row r="188" spans="1:12" x14ac:dyDescent="0.2">
      <c r="B188" s="1">
        <v>2019</v>
      </c>
      <c r="C188" s="2">
        <v>813700</v>
      </c>
      <c r="D188" s="2">
        <v>692900</v>
      </c>
      <c r="E188" s="2">
        <f t="shared" si="76"/>
        <v>1506600</v>
      </c>
      <c r="F188" s="9">
        <f t="shared" si="77"/>
        <v>0.45990973051904954</v>
      </c>
      <c r="H188" s="2">
        <v>140</v>
      </c>
      <c r="I188" s="2">
        <v>119</v>
      </c>
      <c r="J188" s="2">
        <f t="shared" si="78"/>
        <v>259</v>
      </c>
      <c r="K188" s="9">
        <f t="shared" si="79"/>
        <v>0.45945945945945948</v>
      </c>
      <c r="L188" s="3">
        <f t="shared" si="80"/>
        <v>4.502710595900572E-4</v>
      </c>
    </row>
    <row r="189" spans="1:12" x14ac:dyDescent="0.2">
      <c r="B189" s="1">
        <v>2020</v>
      </c>
      <c r="C189" s="2">
        <v>912000</v>
      </c>
      <c r="D189" s="2">
        <v>754000</v>
      </c>
      <c r="E189" s="2">
        <f t="shared" si="76"/>
        <v>1666000</v>
      </c>
      <c r="F189" s="9">
        <f t="shared" si="77"/>
        <v>0.45258103241296521</v>
      </c>
      <c r="H189" s="2">
        <v>157</v>
      </c>
      <c r="I189" s="2">
        <v>133</v>
      </c>
      <c r="J189" s="2">
        <f t="shared" si="78"/>
        <v>290</v>
      </c>
      <c r="K189" s="9">
        <f t="shared" si="79"/>
        <v>0.45862068965517239</v>
      </c>
      <c r="L189" s="3">
        <f t="shared" si="80"/>
        <v>-6.0396572422071748E-3</v>
      </c>
    </row>
    <row r="190" spans="1:12" x14ac:dyDescent="0.2">
      <c r="B190" s="1">
        <v>2021</v>
      </c>
      <c r="C190" s="2">
        <v>786400</v>
      </c>
      <c r="D190" s="2">
        <v>717800</v>
      </c>
      <c r="E190" s="2">
        <f t="shared" si="76"/>
        <v>1504200</v>
      </c>
      <c r="F190" s="9">
        <f t="shared" si="77"/>
        <v>0.47719718122590082</v>
      </c>
      <c r="H190" s="2">
        <v>140</v>
      </c>
      <c r="I190" s="2">
        <v>123</v>
      </c>
      <c r="J190" s="2">
        <f t="shared" si="78"/>
        <v>263</v>
      </c>
      <c r="K190" s="9">
        <f t="shared" si="79"/>
        <v>0.46768060836501901</v>
      </c>
      <c r="L190" s="3">
        <f t="shared" si="80"/>
        <v>9.5165728608818112E-3</v>
      </c>
    </row>
    <row r="191" spans="1:12" x14ac:dyDescent="0.2">
      <c r="B191" s="1">
        <v>2022</v>
      </c>
      <c r="C191" s="2">
        <v>911500</v>
      </c>
      <c r="D191" s="2">
        <v>905300</v>
      </c>
      <c r="E191" s="2">
        <f t="shared" si="76"/>
        <v>1816800</v>
      </c>
      <c r="F191" s="9">
        <f t="shared" si="77"/>
        <v>0.498293703214443</v>
      </c>
      <c r="H191" s="2">
        <v>150</v>
      </c>
      <c r="I191" s="2">
        <v>146</v>
      </c>
      <c r="J191" s="2">
        <f t="shared" si="78"/>
        <v>296</v>
      </c>
      <c r="K191" s="9">
        <f t="shared" si="79"/>
        <v>0.49324324324324326</v>
      </c>
      <c r="L191" s="3">
        <f t="shared" si="80"/>
        <v>5.0504599711997389E-3</v>
      </c>
    </row>
    <row r="192" spans="1:12" x14ac:dyDescent="0.2">
      <c r="B192" s="1">
        <v>2023</v>
      </c>
      <c r="C192" s="2">
        <v>681200</v>
      </c>
      <c r="D192" s="2">
        <v>787000</v>
      </c>
      <c r="E192" s="2">
        <f t="shared" ref="E192:E193" si="99">SUM(C192:D192)</f>
        <v>1468200</v>
      </c>
      <c r="F192" s="9">
        <f t="shared" ref="F192:F193" si="100">D192/E192</f>
        <v>0.53603051355401177</v>
      </c>
      <c r="H192" s="2">
        <v>126</v>
      </c>
      <c r="I192" s="2">
        <v>138</v>
      </c>
      <c r="J192" s="2">
        <f t="shared" ref="J192:J193" si="101">SUM(H192:I192)</f>
        <v>264</v>
      </c>
      <c r="K192" s="9">
        <f t="shared" ref="K192:K193" si="102">I192/J192</f>
        <v>0.52272727272727271</v>
      </c>
      <c r="L192" s="3">
        <f t="shared" ref="L192:L193" si="103">F192-K192</f>
        <v>1.330324082673906E-2</v>
      </c>
    </row>
    <row r="193" spans="1:12" s="42" customFormat="1" x14ac:dyDescent="0.2">
      <c r="B193" s="43">
        <v>2024</v>
      </c>
      <c r="C193" s="44">
        <v>780500</v>
      </c>
      <c r="D193" s="44">
        <v>851600</v>
      </c>
      <c r="E193" s="44">
        <f t="shared" si="99"/>
        <v>1632100</v>
      </c>
      <c r="F193" s="45">
        <f t="shared" si="100"/>
        <v>0.52178175356902146</v>
      </c>
      <c r="H193" s="44">
        <v>140</v>
      </c>
      <c r="I193" s="44">
        <v>141</v>
      </c>
      <c r="J193" s="44">
        <f t="shared" si="101"/>
        <v>281</v>
      </c>
      <c r="K193" s="45">
        <f t="shared" si="102"/>
        <v>0.50177935943060503</v>
      </c>
      <c r="L193" s="46">
        <f t="shared" si="103"/>
        <v>2.0002394138416424E-2</v>
      </c>
    </row>
    <row r="194" spans="1:12" x14ac:dyDescent="0.2">
      <c r="F194" s="9"/>
      <c r="K194" s="9"/>
    </row>
    <row r="195" spans="1:12" x14ac:dyDescent="0.2">
      <c r="A195" t="s">
        <v>32</v>
      </c>
      <c r="B195" s="1">
        <v>2017</v>
      </c>
      <c r="C195" s="2">
        <v>28546600</v>
      </c>
      <c r="D195" s="2">
        <v>7568500</v>
      </c>
      <c r="E195" s="2">
        <f t="shared" si="76"/>
        <v>36115100</v>
      </c>
      <c r="F195" s="9">
        <f t="shared" si="77"/>
        <v>0.20956608177742828</v>
      </c>
      <c r="H195" s="2">
        <v>4197</v>
      </c>
      <c r="I195" s="2">
        <v>1290</v>
      </c>
      <c r="J195" s="2">
        <f t="shared" si="78"/>
        <v>5487</v>
      </c>
      <c r="K195" s="9">
        <f t="shared" si="79"/>
        <v>0.23510114816839803</v>
      </c>
      <c r="L195" s="3">
        <f t="shared" si="80"/>
        <v>-2.5535066390969752E-2</v>
      </c>
    </row>
    <row r="196" spans="1:12" x14ac:dyDescent="0.2">
      <c r="B196" s="1">
        <v>2018</v>
      </c>
      <c r="C196" s="2">
        <v>31774800</v>
      </c>
      <c r="D196" s="2">
        <v>9580000</v>
      </c>
      <c r="E196" s="2">
        <f t="shared" si="76"/>
        <v>41354800</v>
      </c>
      <c r="F196" s="9">
        <f t="shared" si="77"/>
        <v>0.23165388298335382</v>
      </c>
      <c r="H196" s="2">
        <v>4160</v>
      </c>
      <c r="I196" s="2">
        <v>1260</v>
      </c>
      <c r="J196" s="2">
        <f t="shared" si="78"/>
        <v>5420</v>
      </c>
      <c r="K196" s="9">
        <f t="shared" si="79"/>
        <v>0.23247232472324722</v>
      </c>
      <c r="L196" s="3">
        <f t="shared" si="80"/>
        <v>-8.1844173989339963E-4</v>
      </c>
    </row>
    <row r="197" spans="1:12" x14ac:dyDescent="0.2">
      <c r="B197" s="1">
        <v>2019</v>
      </c>
      <c r="C197" s="2">
        <v>29991500</v>
      </c>
      <c r="D197" s="2">
        <v>8859300</v>
      </c>
      <c r="E197" s="2">
        <f t="shared" si="76"/>
        <v>38850800</v>
      </c>
      <c r="F197" s="9">
        <f t="shared" si="77"/>
        <v>0.22803391435954987</v>
      </c>
      <c r="H197" s="2">
        <v>4032</v>
      </c>
      <c r="I197" s="2">
        <v>1213</v>
      </c>
      <c r="J197" s="2">
        <f t="shared" si="78"/>
        <v>5245</v>
      </c>
      <c r="K197" s="9">
        <f t="shared" si="79"/>
        <v>0.23126787416587227</v>
      </c>
      <c r="L197" s="3">
        <f t="shared" si="80"/>
        <v>-3.2339598063224062E-3</v>
      </c>
    </row>
    <row r="198" spans="1:12" x14ac:dyDescent="0.2">
      <c r="B198" s="1">
        <v>2020</v>
      </c>
      <c r="C198" s="2">
        <v>33468800</v>
      </c>
      <c r="D198" s="2">
        <v>9426600</v>
      </c>
      <c r="E198" s="2">
        <f t="shared" si="76"/>
        <v>42895400</v>
      </c>
      <c r="F198" s="9">
        <f t="shared" si="77"/>
        <v>0.21975782951085665</v>
      </c>
      <c r="H198" s="2">
        <v>4139</v>
      </c>
      <c r="I198" s="2">
        <v>1172</v>
      </c>
      <c r="J198" s="2">
        <f t="shared" si="78"/>
        <v>5311</v>
      </c>
      <c r="K198" s="9">
        <f t="shared" si="79"/>
        <v>0.22067407267934475</v>
      </c>
      <c r="L198" s="3">
        <f t="shared" si="80"/>
        <v>-9.1624316848809562E-4</v>
      </c>
    </row>
    <row r="199" spans="1:12" x14ac:dyDescent="0.2">
      <c r="B199" s="1">
        <v>2021</v>
      </c>
      <c r="C199" s="2">
        <v>29917600</v>
      </c>
      <c r="D199" s="2">
        <v>9675000</v>
      </c>
      <c r="E199" s="2">
        <f t="shared" si="76"/>
        <v>39592600</v>
      </c>
      <c r="F199" s="9">
        <f t="shared" si="77"/>
        <v>0.24436384576915887</v>
      </c>
      <c r="H199" s="2">
        <v>3859</v>
      </c>
      <c r="I199" s="2">
        <v>1162</v>
      </c>
      <c r="J199" s="2">
        <f t="shared" si="78"/>
        <v>5021</v>
      </c>
      <c r="K199" s="9">
        <f t="shared" si="79"/>
        <v>0.23142800238996217</v>
      </c>
      <c r="L199" s="3">
        <f t="shared" si="80"/>
        <v>1.2935843379196704E-2</v>
      </c>
    </row>
    <row r="200" spans="1:12" x14ac:dyDescent="0.2">
      <c r="B200" s="1">
        <v>2022</v>
      </c>
      <c r="C200" s="2">
        <v>32723800</v>
      </c>
      <c r="D200" s="2">
        <v>9795500</v>
      </c>
      <c r="E200" s="2">
        <f t="shared" si="76"/>
        <v>42519300</v>
      </c>
      <c r="F200" s="9">
        <f t="shared" si="77"/>
        <v>0.23037773434652029</v>
      </c>
      <c r="H200" s="2">
        <v>3913</v>
      </c>
      <c r="I200" s="2">
        <v>1081</v>
      </c>
      <c r="J200" s="2">
        <f t="shared" si="78"/>
        <v>4994</v>
      </c>
      <c r="K200" s="9">
        <f t="shared" si="79"/>
        <v>0.21645975170204246</v>
      </c>
      <c r="L200" s="3">
        <f t="shared" si="80"/>
        <v>1.3917982644477828E-2</v>
      </c>
    </row>
    <row r="201" spans="1:12" x14ac:dyDescent="0.2">
      <c r="B201" s="1">
        <v>2023</v>
      </c>
      <c r="C201" s="2">
        <v>32570100</v>
      </c>
      <c r="D201" s="2">
        <v>8309400</v>
      </c>
      <c r="E201" s="2">
        <f t="shared" ref="E201:E202" si="104">SUM(C201:D201)</f>
        <v>40879500</v>
      </c>
      <c r="F201" s="9">
        <f t="shared" ref="F201:F202" si="105">D201/E201</f>
        <v>0.20326569551975929</v>
      </c>
      <c r="H201" s="2">
        <v>3332</v>
      </c>
      <c r="I201" s="2">
        <v>942</v>
      </c>
      <c r="J201" s="2">
        <f t="shared" ref="J201:J202" si="106">SUM(H201:I201)</f>
        <v>4274</v>
      </c>
      <c r="K201" s="9">
        <f t="shared" ref="K201:K202" si="107">I201/J201</f>
        <v>0.22040243331773515</v>
      </c>
      <c r="L201" s="3">
        <f t="shared" ref="L201:L202" si="108">F201-K201</f>
        <v>-1.7136737797975865E-2</v>
      </c>
    </row>
    <row r="202" spans="1:12" s="42" customFormat="1" x14ac:dyDescent="0.2">
      <c r="B202" s="43">
        <v>2024</v>
      </c>
      <c r="C202" s="44">
        <v>32775500</v>
      </c>
      <c r="D202" s="44">
        <v>9322500</v>
      </c>
      <c r="E202" s="44">
        <f t="shared" si="104"/>
        <v>42098000</v>
      </c>
      <c r="F202" s="45">
        <f t="shared" si="105"/>
        <v>0.2214475747066369</v>
      </c>
      <c r="H202" s="44">
        <v>3824</v>
      </c>
      <c r="I202" s="44">
        <v>962</v>
      </c>
      <c r="J202" s="44">
        <f t="shared" si="106"/>
        <v>4786</v>
      </c>
      <c r="K202" s="45">
        <f t="shared" si="107"/>
        <v>0.20100292519849561</v>
      </c>
      <c r="L202" s="46">
        <f t="shared" si="108"/>
        <v>2.0444649508141288E-2</v>
      </c>
    </row>
    <row r="203" spans="1:12" x14ac:dyDescent="0.2">
      <c r="F203" s="9"/>
      <c r="K203" s="9"/>
    </row>
    <row r="204" spans="1:12" x14ac:dyDescent="0.2">
      <c r="A204" t="s">
        <v>33</v>
      </c>
      <c r="B204" s="1">
        <v>2017</v>
      </c>
      <c r="C204" s="2">
        <v>11023000</v>
      </c>
      <c r="D204" s="2">
        <v>2132600</v>
      </c>
      <c r="E204" s="2">
        <f t="shared" si="76"/>
        <v>13155600</v>
      </c>
      <c r="F204" s="9">
        <f t="shared" si="77"/>
        <v>0.16210587126394843</v>
      </c>
      <c r="H204" s="2">
        <v>2050</v>
      </c>
      <c r="I204" s="2">
        <v>406</v>
      </c>
      <c r="J204" s="2">
        <f t="shared" si="78"/>
        <v>2456</v>
      </c>
      <c r="K204" s="9">
        <f t="shared" si="79"/>
        <v>0.16530944625407165</v>
      </c>
      <c r="L204" s="3">
        <f t="shared" si="80"/>
        <v>-3.2035749901232202E-3</v>
      </c>
    </row>
    <row r="205" spans="1:12" x14ac:dyDescent="0.2">
      <c r="B205" s="1">
        <v>2018</v>
      </c>
      <c r="C205" s="2">
        <v>13552300</v>
      </c>
      <c r="D205" s="2">
        <v>2789300</v>
      </c>
      <c r="E205" s="2">
        <f t="shared" si="76"/>
        <v>16341600</v>
      </c>
      <c r="F205" s="9">
        <f t="shared" si="77"/>
        <v>0.17068708082439907</v>
      </c>
      <c r="H205" s="2">
        <v>2110</v>
      </c>
      <c r="I205" s="2">
        <v>445</v>
      </c>
      <c r="J205" s="2">
        <f t="shared" si="78"/>
        <v>2555</v>
      </c>
      <c r="K205" s="9">
        <f t="shared" si="79"/>
        <v>0.17416829745596868</v>
      </c>
      <c r="L205" s="3">
        <f t="shared" si="80"/>
        <v>-3.4812166315696114E-3</v>
      </c>
    </row>
    <row r="206" spans="1:12" x14ac:dyDescent="0.2">
      <c r="B206" s="1">
        <v>2019</v>
      </c>
      <c r="C206" s="2">
        <v>14119900</v>
      </c>
      <c r="D206" s="2">
        <v>2862400</v>
      </c>
      <c r="E206" s="2">
        <f t="shared" si="76"/>
        <v>16982300</v>
      </c>
      <c r="F206" s="9">
        <f t="shared" si="77"/>
        <v>0.16855196292610541</v>
      </c>
      <c r="H206" s="2">
        <v>1946</v>
      </c>
      <c r="I206" s="2">
        <v>452</v>
      </c>
      <c r="J206" s="2">
        <f t="shared" si="78"/>
        <v>2398</v>
      </c>
      <c r="K206" s="9">
        <f t="shared" si="79"/>
        <v>0.18849040867389491</v>
      </c>
      <c r="L206" s="3">
        <f t="shared" si="80"/>
        <v>-1.9938445747789496E-2</v>
      </c>
    </row>
    <row r="207" spans="1:12" x14ac:dyDescent="0.2">
      <c r="B207" s="1">
        <v>2020</v>
      </c>
      <c r="C207" s="2">
        <v>13419100</v>
      </c>
      <c r="D207" s="2">
        <v>3049400</v>
      </c>
      <c r="E207" s="2">
        <f t="shared" si="76"/>
        <v>16468500</v>
      </c>
      <c r="F207" s="9">
        <f t="shared" si="77"/>
        <v>0.18516561921243585</v>
      </c>
      <c r="H207" s="2">
        <v>2027</v>
      </c>
      <c r="I207" s="2">
        <v>487</v>
      </c>
      <c r="J207" s="2">
        <f t="shared" si="78"/>
        <v>2514</v>
      </c>
      <c r="K207" s="9">
        <f t="shared" si="79"/>
        <v>0.19371519490851233</v>
      </c>
      <c r="L207" s="3">
        <f t="shared" si="80"/>
        <v>-8.5495756960764779E-3</v>
      </c>
    </row>
    <row r="208" spans="1:12" x14ac:dyDescent="0.2">
      <c r="B208" s="1">
        <v>2021</v>
      </c>
      <c r="C208" s="2">
        <v>13519700</v>
      </c>
      <c r="D208" s="2">
        <v>2918100</v>
      </c>
      <c r="E208" s="2">
        <f t="shared" si="76"/>
        <v>16437800</v>
      </c>
      <c r="F208" s="9">
        <f t="shared" si="77"/>
        <v>0.1775237562204188</v>
      </c>
      <c r="H208" s="2">
        <v>1857</v>
      </c>
      <c r="I208" s="2">
        <v>429</v>
      </c>
      <c r="J208" s="2">
        <f t="shared" si="78"/>
        <v>2286</v>
      </c>
      <c r="K208" s="9">
        <f t="shared" si="79"/>
        <v>0.18766404199475065</v>
      </c>
      <c r="L208" s="3">
        <f t="shared" si="80"/>
        <v>-1.0140285774331848E-2</v>
      </c>
    </row>
    <row r="209" spans="1:16" x14ac:dyDescent="0.2">
      <c r="B209" s="1">
        <v>2022</v>
      </c>
      <c r="C209" s="2">
        <v>15078900</v>
      </c>
      <c r="D209" s="2">
        <v>2950000</v>
      </c>
      <c r="E209" s="2">
        <f t="shared" si="76"/>
        <v>18028900</v>
      </c>
      <c r="F209" s="9">
        <f t="shared" si="77"/>
        <v>0.16362617796981513</v>
      </c>
      <c r="H209" s="2">
        <v>1986</v>
      </c>
      <c r="I209" s="2">
        <v>395</v>
      </c>
      <c r="J209" s="2">
        <f t="shared" si="78"/>
        <v>2381</v>
      </c>
      <c r="K209" s="9">
        <f t="shared" si="79"/>
        <v>0.16589668206635869</v>
      </c>
      <c r="L209" s="3">
        <f t="shared" si="80"/>
        <v>-2.2705040965435574E-3</v>
      </c>
    </row>
    <row r="210" spans="1:16" x14ac:dyDescent="0.2">
      <c r="B210" s="1">
        <v>2023</v>
      </c>
      <c r="C210" s="2">
        <v>15690400</v>
      </c>
      <c r="D210" s="2">
        <v>3733300</v>
      </c>
      <c r="E210" s="2">
        <f t="shared" ref="E210:E211" si="109">SUM(C210:D210)</f>
        <v>19423700</v>
      </c>
      <c r="F210" s="9">
        <f t="shared" ref="F210:F211" si="110">D210/E210</f>
        <v>0.19220333921961316</v>
      </c>
      <c r="H210" s="2">
        <v>2024</v>
      </c>
      <c r="I210" s="2">
        <v>480</v>
      </c>
      <c r="J210" s="2">
        <f t="shared" ref="J210:J211" si="111">SUM(H210:I210)</f>
        <v>2504</v>
      </c>
      <c r="K210" s="9">
        <f t="shared" ref="K210:K211" si="112">I210/J210</f>
        <v>0.19169329073482427</v>
      </c>
      <c r="L210" s="3">
        <f t="shared" ref="L210:L211" si="113">F210-K210</f>
        <v>5.1004848478888865E-4</v>
      </c>
    </row>
    <row r="211" spans="1:16" s="42" customFormat="1" x14ac:dyDescent="0.2">
      <c r="B211" s="43">
        <v>2024</v>
      </c>
      <c r="C211" s="44">
        <v>13517300</v>
      </c>
      <c r="D211" s="44">
        <v>3468600</v>
      </c>
      <c r="E211" s="44">
        <f t="shared" si="109"/>
        <v>16985900</v>
      </c>
      <c r="F211" s="45">
        <f t="shared" si="110"/>
        <v>0.20420466386826722</v>
      </c>
      <c r="H211" s="44">
        <v>1736</v>
      </c>
      <c r="I211" s="44">
        <v>444</v>
      </c>
      <c r="J211" s="44">
        <f t="shared" si="111"/>
        <v>2180</v>
      </c>
      <c r="K211" s="45">
        <f t="shared" si="112"/>
        <v>0.20366972477064221</v>
      </c>
      <c r="L211" s="46">
        <f t="shared" si="113"/>
        <v>5.3493909762500347E-4</v>
      </c>
    </row>
    <row r="212" spans="1:16" x14ac:dyDescent="0.2">
      <c r="F212" s="9"/>
      <c r="K212" s="9"/>
    </row>
    <row r="213" spans="1:16" x14ac:dyDescent="0.2">
      <c r="A213" t="s">
        <v>34</v>
      </c>
      <c r="B213" s="1">
        <v>2017</v>
      </c>
      <c r="C213" s="2">
        <v>146237120</v>
      </c>
      <c r="D213" s="2">
        <v>1049000</v>
      </c>
      <c r="E213" s="2">
        <f t="shared" si="76"/>
        <v>147286120</v>
      </c>
      <c r="F213" s="9">
        <f t="shared" si="77"/>
        <v>7.1221918263581121E-3</v>
      </c>
      <c r="H213" s="2">
        <v>9871</v>
      </c>
      <c r="I213" s="2">
        <v>92</v>
      </c>
      <c r="J213" s="2">
        <f t="shared" si="78"/>
        <v>9963</v>
      </c>
      <c r="K213" s="9">
        <f t="shared" si="79"/>
        <v>9.2341664157382323E-3</v>
      </c>
      <c r="L213" s="3">
        <f t="shared" si="80"/>
        <v>-2.1119745893801202E-3</v>
      </c>
    </row>
    <row r="214" spans="1:16" x14ac:dyDescent="0.2">
      <c r="B214" s="1">
        <v>2018</v>
      </c>
      <c r="C214" s="2">
        <v>170913800</v>
      </c>
      <c r="D214" s="2">
        <v>1400500</v>
      </c>
      <c r="E214" s="2">
        <f t="shared" si="76"/>
        <v>172314300</v>
      </c>
      <c r="F214" s="9">
        <f t="shared" si="77"/>
        <v>8.1275901071472308E-3</v>
      </c>
      <c r="H214" s="2">
        <v>9374</v>
      </c>
      <c r="I214" s="2">
        <v>40</v>
      </c>
      <c r="J214" s="2">
        <f t="shared" si="78"/>
        <v>9414</v>
      </c>
      <c r="K214" s="9">
        <f t="shared" si="79"/>
        <v>4.2489908646696408E-3</v>
      </c>
      <c r="L214" s="3">
        <f t="shared" si="80"/>
        <v>3.87859924247759E-3</v>
      </c>
    </row>
    <row r="215" spans="1:16" x14ac:dyDescent="0.2">
      <c r="B215" s="1">
        <v>2019</v>
      </c>
      <c r="C215" s="2">
        <v>170654200</v>
      </c>
      <c r="D215" s="2">
        <v>2192500</v>
      </c>
      <c r="E215" s="2">
        <f t="shared" si="76"/>
        <v>172846700</v>
      </c>
      <c r="F215" s="9">
        <f t="shared" si="77"/>
        <v>1.2684650618148914E-2</v>
      </c>
      <c r="H215" s="2">
        <v>9056</v>
      </c>
      <c r="I215" s="2">
        <v>60</v>
      </c>
      <c r="J215" s="2">
        <f t="shared" si="78"/>
        <v>9116</v>
      </c>
      <c r="K215" s="9">
        <f t="shared" si="79"/>
        <v>6.5818341377797277E-3</v>
      </c>
      <c r="L215" s="3">
        <f t="shared" si="80"/>
        <v>6.1028164803691868E-3</v>
      </c>
    </row>
    <row r="216" spans="1:16" x14ac:dyDescent="0.2">
      <c r="B216" s="1">
        <v>2020</v>
      </c>
      <c r="C216" s="2">
        <v>162086100</v>
      </c>
      <c r="D216" s="2">
        <v>2000800</v>
      </c>
      <c r="E216" s="2">
        <f t="shared" si="76"/>
        <v>164086900</v>
      </c>
      <c r="F216" s="9">
        <f t="shared" si="77"/>
        <v>1.2193538911393902E-2</v>
      </c>
      <c r="H216" s="2">
        <v>9229</v>
      </c>
      <c r="I216" s="2">
        <v>58</v>
      </c>
      <c r="J216" s="2">
        <f t="shared" si="78"/>
        <v>9287</v>
      </c>
      <c r="K216" s="9">
        <f t="shared" si="79"/>
        <v>6.2452891138150106E-3</v>
      </c>
      <c r="L216" s="3">
        <f t="shared" si="80"/>
        <v>5.948249797578891E-3</v>
      </c>
    </row>
    <row r="217" spans="1:16" x14ac:dyDescent="0.2">
      <c r="B217" s="1">
        <v>2021</v>
      </c>
      <c r="C217" s="2">
        <v>170773900</v>
      </c>
      <c r="D217" s="2">
        <v>2460900</v>
      </c>
      <c r="E217" s="2">
        <f t="shared" si="76"/>
        <v>173234800</v>
      </c>
      <c r="F217" s="9">
        <f t="shared" si="77"/>
        <v>1.4205575323202959E-2</v>
      </c>
      <c r="H217" s="2">
        <v>8643</v>
      </c>
      <c r="I217" s="2">
        <v>80</v>
      </c>
      <c r="J217" s="2">
        <f t="shared" si="78"/>
        <v>8723</v>
      </c>
      <c r="K217" s="9">
        <f t="shared" si="79"/>
        <v>9.1711567121403187E-3</v>
      </c>
      <c r="L217" s="3">
        <f t="shared" si="80"/>
        <v>5.0344186110626403E-3</v>
      </c>
    </row>
    <row r="218" spans="1:16" x14ac:dyDescent="0.2">
      <c r="B218" s="1">
        <v>2022</v>
      </c>
      <c r="C218" s="2">
        <v>177774200</v>
      </c>
      <c r="D218" s="2">
        <v>3430500</v>
      </c>
      <c r="E218" s="2">
        <f t="shared" si="76"/>
        <v>181204700</v>
      </c>
      <c r="F218" s="9">
        <f t="shared" si="77"/>
        <v>1.8931628153132894E-2</v>
      </c>
      <c r="H218" s="2">
        <v>8607</v>
      </c>
      <c r="I218" s="2">
        <v>72</v>
      </c>
      <c r="J218" s="2">
        <f t="shared" si="78"/>
        <v>8679</v>
      </c>
      <c r="K218" s="9">
        <f t="shared" si="79"/>
        <v>8.2958866228828206E-3</v>
      </c>
      <c r="L218" s="3">
        <f t="shared" si="80"/>
        <v>1.0635741530250074E-2</v>
      </c>
      <c r="O218" s="1"/>
      <c r="P218" s="1"/>
    </row>
    <row r="219" spans="1:16" x14ac:dyDescent="0.2">
      <c r="B219" s="1">
        <v>2023</v>
      </c>
      <c r="C219" s="2">
        <v>185326800</v>
      </c>
      <c r="D219" s="2">
        <v>4371500</v>
      </c>
      <c r="E219" s="2">
        <f t="shared" ref="E219:E220" si="114">SUM(C219:D219)</f>
        <v>189698300</v>
      </c>
      <c r="F219" s="9">
        <f t="shared" ref="F219:F220" si="115">D219/E219</f>
        <v>2.3044486956393388E-2</v>
      </c>
      <c r="H219" s="2">
        <v>6883</v>
      </c>
      <c r="I219" s="2">
        <v>119</v>
      </c>
      <c r="J219" s="2">
        <f t="shared" ref="J219:J220" si="116">SUM(H219:I219)</f>
        <v>7002</v>
      </c>
      <c r="K219" s="9">
        <f t="shared" ref="K219:K220" si="117">I219/J219</f>
        <v>1.6995144244501572E-2</v>
      </c>
      <c r="L219" s="3">
        <f t="shared" ref="L219:L220" si="118">F219-K219</f>
        <v>6.0493427118918155E-3</v>
      </c>
      <c r="O219" s="1"/>
      <c r="P219" s="1"/>
    </row>
    <row r="220" spans="1:16" s="42" customFormat="1" x14ac:dyDescent="0.2">
      <c r="B220" s="43">
        <v>2024</v>
      </c>
      <c r="C220" s="44">
        <v>172362850</v>
      </c>
      <c r="D220" s="44">
        <v>3377000</v>
      </c>
      <c r="E220" s="44">
        <f t="shared" si="114"/>
        <v>175739850</v>
      </c>
      <c r="F220" s="45">
        <f t="shared" si="115"/>
        <v>1.9215903507371835E-2</v>
      </c>
      <c r="H220" s="44">
        <v>6353</v>
      </c>
      <c r="I220" s="44">
        <v>69</v>
      </c>
      <c r="J220" s="44">
        <f t="shared" si="116"/>
        <v>6422</v>
      </c>
      <c r="K220" s="45">
        <f t="shared" si="117"/>
        <v>1.0744316412332606E-2</v>
      </c>
      <c r="L220" s="46">
        <f t="shared" si="118"/>
        <v>8.4715870950392291E-3</v>
      </c>
      <c r="O220" s="43"/>
      <c r="P220" s="43"/>
    </row>
    <row r="221" spans="1:16" x14ac:dyDescent="0.2">
      <c r="F221" s="9"/>
      <c r="K221" s="9"/>
      <c r="O221" s="1"/>
      <c r="P221" s="1"/>
    </row>
    <row r="222" spans="1:16" x14ac:dyDescent="0.2">
      <c r="A222" t="s">
        <v>35</v>
      </c>
      <c r="B222" s="1">
        <v>2017</v>
      </c>
      <c r="C222" s="2">
        <v>6498900</v>
      </c>
      <c r="D222" s="2">
        <v>2676000</v>
      </c>
      <c r="E222" s="2">
        <f t="shared" ref="E222:E290" si="119">SUM(C222:D222)</f>
        <v>9174900</v>
      </c>
      <c r="F222" s="9">
        <f t="shared" ref="F222:F290" si="120">D222/E222</f>
        <v>0.29166530425399734</v>
      </c>
      <c r="H222" s="2">
        <v>1201</v>
      </c>
      <c r="I222" s="2">
        <v>503</v>
      </c>
      <c r="J222" s="2">
        <f t="shared" ref="J222:J290" si="121">SUM(H222:I222)</f>
        <v>1704</v>
      </c>
      <c r="K222" s="9">
        <f t="shared" ref="K222:K290" si="122">I222/J222</f>
        <v>0.29518779342723006</v>
      </c>
      <c r="L222" s="3">
        <f t="shared" ref="L222:L290" si="123">F222-K222</f>
        <v>-3.5224891732327235E-3</v>
      </c>
    </row>
    <row r="223" spans="1:16" x14ac:dyDescent="0.2">
      <c r="B223" s="1">
        <v>2018</v>
      </c>
      <c r="C223" s="2">
        <v>7351400</v>
      </c>
      <c r="D223" s="2">
        <v>3429100</v>
      </c>
      <c r="E223" s="2">
        <f t="shared" si="119"/>
        <v>10780500</v>
      </c>
      <c r="F223" s="9">
        <f t="shared" si="120"/>
        <v>0.318083576828533</v>
      </c>
      <c r="H223" s="2">
        <v>1176</v>
      </c>
      <c r="I223" s="2">
        <v>521</v>
      </c>
      <c r="J223" s="2">
        <f t="shared" si="121"/>
        <v>1697</v>
      </c>
      <c r="K223" s="9">
        <f t="shared" si="122"/>
        <v>0.30701237477902182</v>
      </c>
      <c r="L223" s="3">
        <f t="shared" si="123"/>
        <v>1.1071202049511175E-2</v>
      </c>
    </row>
    <row r="224" spans="1:16" x14ac:dyDescent="0.2">
      <c r="B224" s="1">
        <v>2019</v>
      </c>
      <c r="C224" s="2">
        <v>6716200</v>
      </c>
      <c r="D224" s="2">
        <v>3243800</v>
      </c>
      <c r="E224" s="2">
        <f t="shared" si="119"/>
        <v>9960000</v>
      </c>
      <c r="F224" s="9">
        <f t="shared" si="120"/>
        <v>0.32568273092369476</v>
      </c>
      <c r="H224" s="2">
        <v>995</v>
      </c>
      <c r="I224" s="2">
        <v>444</v>
      </c>
      <c r="J224" s="2">
        <f t="shared" si="121"/>
        <v>1439</v>
      </c>
      <c r="K224" s="9">
        <f t="shared" si="122"/>
        <v>0.30854760250173729</v>
      </c>
      <c r="L224" s="3">
        <f t="shared" si="123"/>
        <v>1.7135128421957468E-2</v>
      </c>
    </row>
    <row r="225" spans="1:14" x14ac:dyDescent="0.2">
      <c r="B225" s="1">
        <v>2020</v>
      </c>
      <c r="C225" s="2">
        <v>7022900</v>
      </c>
      <c r="D225" s="2">
        <v>3487400</v>
      </c>
      <c r="E225" s="2">
        <f t="shared" si="119"/>
        <v>10510300</v>
      </c>
      <c r="F225" s="9">
        <f t="shared" si="120"/>
        <v>0.33180784563713689</v>
      </c>
      <c r="H225" s="2">
        <v>1093</v>
      </c>
      <c r="I225" s="2">
        <v>442</v>
      </c>
      <c r="J225" s="2">
        <f t="shared" si="121"/>
        <v>1535</v>
      </c>
      <c r="K225" s="9">
        <f>I225/J225</f>
        <v>0.28794788273615635</v>
      </c>
      <c r="L225" s="3">
        <f>F225-K225</f>
        <v>4.3859962900980543E-2</v>
      </c>
    </row>
    <row r="226" spans="1:14" x14ac:dyDescent="0.2">
      <c r="B226" s="1">
        <v>2021</v>
      </c>
      <c r="C226" s="2">
        <v>7870200</v>
      </c>
      <c r="D226" s="2">
        <v>3504800</v>
      </c>
      <c r="E226" s="2">
        <f t="shared" si="119"/>
        <v>11375000</v>
      </c>
      <c r="F226" s="9">
        <f t="shared" si="120"/>
        <v>0.30811428571428573</v>
      </c>
      <c r="H226" s="2">
        <v>1063</v>
      </c>
      <c r="I226" s="2">
        <v>440</v>
      </c>
      <c r="J226" s="2">
        <f t="shared" si="121"/>
        <v>1503</v>
      </c>
      <c r="K226" s="9">
        <f>I226/J226</f>
        <v>0.29274783765801732</v>
      </c>
      <c r="L226" s="3">
        <f>F226-K226</f>
        <v>1.5366448056268411E-2</v>
      </c>
    </row>
    <row r="227" spans="1:14" x14ac:dyDescent="0.2">
      <c r="B227" s="1">
        <v>2022</v>
      </c>
      <c r="C227" s="2">
        <v>8392100</v>
      </c>
      <c r="D227" s="2">
        <v>3667000</v>
      </c>
      <c r="E227" s="2">
        <f t="shared" si="119"/>
        <v>12059100</v>
      </c>
      <c r="F227" s="9">
        <f t="shared" si="120"/>
        <v>0.30408571120564554</v>
      </c>
      <c r="H227" s="2">
        <v>1023</v>
      </c>
      <c r="I227" s="2">
        <v>427</v>
      </c>
      <c r="J227" s="2">
        <f t="shared" si="121"/>
        <v>1450</v>
      </c>
      <c r="K227" s="9">
        <f>I227/J227</f>
        <v>0.29448275862068968</v>
      </c>
      <c r="L227" s="3">
        <f>F227-K227</f>
        <v>9.6029525849558595E-3</v>
      </c>
    </row>
    <row r="228" spans="1:14" x14ac:dyDescent="0.2">
      <c r="B228" s="1">
        <v>2023</v>
      </c>
      <c r="C228" s="2">
        <v>8184400</v>
      </c>
      <c r="D228" s="2">
        <v>3583800</v>
      </c>
      <c r="E228" s="2">
        <f t="shared" ref="E228:E229" si="124">SUM(C228:D228)</f>
        <v>11768200</v>
      </c>
      <c r="F228" s="9">
        <f t="shared" ref="F228:F229" si="125">D228/E228</f>
        <v>0.30453255383151207</v>
      </c>
      <c r="H228" s="2">
        <v>1018</v>
      </c>
      <c r="I228" s="2">
        <v>402</v>
      </c>
      <c r="J228" s="2">
        <f t="shared" ref="J228:J229" si="126">SUM(H228:I228)</f>
        <v>1420</v>
      </c>
      <c r="K228" s="9">
        <f>I228/J228</f>
        <v>0.28309859154929579</v>
      </c>
      <c r="L228" s="3">
        <f>F228-K228</f>
        <v>2.1433962282216279E-2</v>
      </c>
    </row>
    <row r="229" spans="1:14" s="42" customFormat="1" x14ac:dyDescent="0.2">
      <c r="B229" s="43">
        <v>2024</v>
      </c>
      <c r="C229" s="44">
        <v>8025900</v>
      </c>
      <c r="D229" s="44">
        <v>3817500</v>
      </c>
      <c r="E229" s="44">
        <f t="shared" si="124"/>
        <v>11843400</v>
      </c>
      <c r="F229" s="45">
        <f t="shared" si="125"/>
        <v>0.32233142509752266</v>
      </c>
      <c r="H229" s="44">
        <v>846</v>
      </c>
      <c r="I229" s="44">
        <v>443</v>
      </c>
      <c r="J229" s="44">
        <f t="shared" si="126"/>
        <v>1289</v>
      </c>
      <c r="K229" s="45">
        <f>I229/J229</f>
        <v>0.34367726920093095</v>
      </c>
      <c r="L229" s="46">
        <f>F229-K229</f>
        <v>-2.1345844103408285E-2</v>
      </c>
    </row>
    <row r="230" spans="1:14" x14ac:dyDescent="0.2">
      <c r="F230" s="9"/>
      <c r="K230" s="9"/>
    </row>
    <row r="231" spans="1:14" x14ac:dyDescent="0.2">
      <c r="A231" t="s">
        <v>36</v>
      </c>
      <c r="B231" s="1">
        <v>2017</v>
      </c>
      <c r="C231" s="2">
        <v>4978400</v>
      </c>
      <c r="D231" s="2">
        <v>1724200</v>
      </c>
      <c r="E231" s="2">
        <f t="shared" si="119"/>
        <v>6702600</v>
      </c>
      <c r="F231" s="9">
        <f t="shared" si="120"/>
        <v>0.25724345776265928</v>
      </c>
      <c r="H231" s="2">
        <v>934</v>
      </c>
      <c r="I231" s="2">
        <v>406</v>
      </c>
      <c r="J231" s="2">
        <f t="shared" si="121"/>
        <v>1340</v>
      </c>
      <c r="K231" s="9">
        <f t="shared" si="122"/>
        <v>0.30298507462686569</v>
      </c>
      <c r="L231" s="3">
        <f t="shared" si="123"/>
        <v>-4.5741616864206414E-2</v>
      </c>
      <c r="N231" s="47"/>
    </row>
    <row r="232" spans="1:14" x14ac:dyDescent="0.2">
      <c r="B232" s="1">
        <v>2018</v>
      </c>
      <c r="C232" s="2">
        <v>5791400</v>
      </c>
      <c r="D232" s="2">
        <v>2295300</v>
      </c>
      <c r="E232" s="2">
        <f t="shared" si="119"/>
        <v>8086700</v>
      </c>
      <c r="F232" s="9">
        <f t="shared" si="120"/>
        <v>0.28383642276824911</v>
      </c>
      <c r="H232">
        <v>890</v>
      </c>
      <c r="I232" s="2">
        <v>413</v>
      </c>
      <c r="J232" s="2">
        <f t="shared" si="121"/>
        <v>1303</v>
      </c>
      <c r="K232" s="9">
        <f t="shared" si="122"/>
        <v>0.31696085955487335</v>
      </c>
      <c r="L232" s="3">
        <f t="shared" si="123"/>
        <v>-3.3124436786624245E-2</v>
      </c>
    </row>
    <row r="233" spans="1:14" x14ac:dyDescent="0.2">
      <c r="B233" s="1">
        <v>2019</v>
      </c>
      <c r="C233" s="2">
        <v>6100000</v>
      </c>
      <c r="D233" s="2">
        <v>2211700</v>
      </c>
      <c r="E233" s="2">
        <f t="shared" si="119"/>
        <v>8311700</v>
      </c>
      <c r="F233" s="9">
        <f t="shared" si="120"/>
        <v>0.26609478205421272</v>
      </c>
      <c r="H233" s="2">
        <v>891</v>
      </c>
      <c r="I233" s="2">
        <v>367</v>
      </c>
      <c r="J233" s="2">
        <f t="shared" si="121"/>
        <v>1258</v>
      </c>
      <c r="K233" s="9">
        <f t="shared" si="122"/>
        <v>0.29173290937996821</v>
      </c>
      <c r="L233" s="3">
        <f t="shared" si="123"/>
        <v>-2.5638127325755489E-2</v>
      </c>
    </row>
    <row r="234" spans="1:14" x14ac:dyDescent="0.2">
      <c r="B234" s="1">
        <v>2020</v>
      </c>
      <c r="C234" s="2">
        <v>6548500</v>
      </c>
      <c r="D234" s="2">
        <v>2460500</v>
      </c>
      <c r="E234" s="2">
        <f t="shared" si="119"/>
        <v>9009000</v>
      </c>
      <c r="F234" s="9">
        <f t="shared" si="120"/>
        <v>0.27311577311577312</v>
      </c>
      <c r="H234" s="2">
        <v>858</v>
      </c>
      <c r="I234" s="2">
        <v>428</v>
      </c>
      <c r="J234" s="2">
        <f t="shared" si="121"/>
        <v>1286</v>
      </c>
      <c r="K234" s="9">
        <f t="shared" si="122"/>
        <v>0.33281493001555212</v>
      </c>
      <c r="L234" s="3">
        <f t="shared" si="123"/>
        <v>-5.9699156899779005E-2</v>
      </c>
    </row>
    <row r="235" spans="1:14" x14ac:dyDescent="0.2">
      <c r="B235" s="1">
        <v>2021</v>
      </c>
      <c r="C235" s="2">
        <v>6859600</v>
      </c>
      <c r="D235" s="2">
        <v>3115000</v>
      </c>
      <c r="E235" s="2">
        <f t="shared" si="119"/>
        <v>9974600</v>
      </c>
      <c r="F235" s="9">
        <f t="shared" si="120"/>
        <v>0.31229322479096905</v>
      </c>
      <c r="H235" s="2">
        <v>825</v>
      </c>
      <c r="I235" s="2">
        <v>422</v>
      </c>
      <c r="J235" s="2">
        <f t="shared" si="121"/>
        <v>1247</v>
      </c>
      <c r="K235" s="9">
        <f t="shared" si="122"/>
        <v>0.33841218925421013</v>
      </c>
      <c r="L235" s="3">
        <f t="shared" si="123"/>
        <v>-2.6118964463241079E-2</v>
      </c>
    </row>
    <row r="236" spans="1:14" x14ac:dyDescent="0.2">
      <c r="B236" s="1">
        <v>2022</v>
      </c>
      <c r="C236" s="2">
        <v>7799800</v>
      </c>
      <c r="D236" s="2">
        <v>3330300</v>
      </c>
      <c r="E236" s="2">
        <f t="shared" si="119"/>
        <v>11130100</v>
      </c>
      <c r="F236" s="9">
        <f t="shared" si="120"/>
        <v>0.29921564047043603</v>
      </c>
      <c r="H236" s="2">
        <v>855</v>
      </c>
      <c r="I236" s="2">
        <v>431</v>
      </c>
      <c r="J236" s="2">
        <f t="shared" si="121"/>
        <v>1286</v>
      </c>
      <c r="K236" s="9">
        <f t="shared" si="122"/>
        <v>0.33514774494556765</v>
      </c>
      <c r="L236" s="3">
        <f t="shared" si="123"/>
        <v>-3.5932104475131621E-2</v>
      </c>
    </row>
    <row r="237" spans="1:14" x14ac:dyDescent="0.2">
      <c r="B237" s="1">
        <v>2023</v>
      </c>
      <c r="C237" s="2">
        <v>6976700</v>
      </c>
      <c r="D237" s="2">
        <v>3524100</v>
      </c>
      <c r="E237" s="2">
        <f t="shared" ref="E237:E238" si="127">SUM(C237:D237)</f>
        <v>10500800</v>
      </c>
      <c r="F237" s="9">
        <f t="shared" ref="F237:F238" si="128">D237/E237</f>
        <v>0.33560300167606277</v>
      </c>
      <c r="H237" s="2">
        <v>815</v>
      </c>
      <c r="I237" s="2">
        <v>419</v>
      </c>
      <c r="J237" s="2">
        <f t="shared" ref="J237:J238" si="129">SUM(H237:I237)</f>
        <v>1234</v>
      </c>
      <c r="K237" s="9">
        <f t="shared" ref="K237:K238" si="130">I237/J237</f>
        <v>0.33954619124797408</v>
      </c>
      <c r="L237" s="3">
        <f t="shared" ref="L237:L238" si="131">F237-K237</f>
        <v>-3.9431895719113097E-3</v>
      </c>
    </row>
    <row r="238" spans="1:14" s="42" customFormat="1" x14ac:dyDescent="0.2">
      <c r="B238" s="43">
        <v>2024</v>
      </c>
      <c r="C238" s="44">
        <v>6172400</v>
      </c>
      <c r="D238" s="44">
        <v>3415900</v>
      </c>
      <c r="E238" s="44">
        <f t="shared" si="127"/>
        <v>9588300</v>
      </c>
      <c r="F238" s="45">
        <f t="shared" si="128"/>
        <v>0.35625710501340174</v>
      </c>
      <c r="H238" s="44">
        <v>781</v>
      </c>
      <c r="I238" s="44">
        <v>428</v>
      </c>
      <c r="J238" s="44">
        <f t="shared" si="129"/>
        <v>1209</v>
      </c>
      <c r="K238" s="45">
        <f t="shared" si="130"/>
        <v>0.35401157981803144</v>
      </c>
      <c r="L238" s="46">
        <f t="shared" si="131"/>
        <v>2.2455251953703015E-3</v>
      </c>
    </row>
    <row r="239" spans="1:14" x14ac:dyDescent="0.2">
      <c r="F239" s="9"/>
      <c r="K239" s="9"/>
    </row>
    <row r="240" spans="1:14" x14ac:dyDescent="0.2">
      <c r="A240" t="s">
        <v>37</v>
      </c>
      <c r="B240" s="1">
        <v>2017</v>
      </c>
      <c r="C240" s="2">
        <v>1371700</v>
      </c>
      <c r="D240" s="2">
        <v>0</v>
      </c>
      <c r="E240" s="2">
        <f t="shared" si="119"/>
        <v>1371700</v>
      </c>
      <c r="F240" s="9">
        <f t="shared" si="120"/>
        <v>0</v>
      </c>
      <c r="H240" s="2">
        <v>406</v>
      </c>
      <c r="I240" s="2">
        <v>0</v>
      </c>
      <c r="J240" s="2">
        <f t="shared" si="121"/>
        <v>406</v>
      </c>
      <c r="K240" s="9">
        <f t="shared" si="122"/>
        <v>0</v>
      </c>
      <c r="L240" s="3">
        <f t="shared" si="123"/>
        <v>0</v>
      </c>
    </row>
    <row r="241" spans="1:12" x14ac:dyDescent="0.2">
      <c r="B241" s="1">
        <v>2018</v>
      </c>
      <c r="C241" s="2">
        <v>2213100</v>
      </c>
      <c r="D241" s="2">
        <v>0</v>
      </c>
      <c r="E241" s="2">
        <f t="shared" si="119"/>
        <v>2213100</v>
      </c>
      <c r="F241" s="9">
        <f t="shared" si="120"/>
        <v>0</v>
      </c>
      <c r="H241" s="2">
        <v>504</v>
      </c>
      <c r="I241" s="2">
        <v>0</v>
      </c>
      <c r="J241" s="2">
        <f t="shared" si="121"/>
        <v>504</v>
      </c>
      <c r="K241" s="9">
        <f t="shared" si="122"/>
        <v>0</v>
      </c>
      <c r="L241" s="3">
        <f t="shared" si="123"/>
        <v>0</v>
      </c>
    </row>
    <row r="242" spans="1:12" x14ac:dyDescent="0.2">
      <c r="B242" s="1">
        <v>2019</v>
      </c>
      <c r="C242" s="2">
        <v>2337800</v>
      </c>
      <c r="D242" s="2">
        <v>0</v>
      </c>
      <c r="E242" s="2">
        <f t="shared" si="119"/>
        <v>2337800</v>
      </c>
      <c r="F242" s="9">
        <f t="shared" si="120"/>
        <v>0</v>
      </c>
      <c r="H242" s="2">
        <v>508</v>
      </c>
      <c r="I242" s="2">
        <v>0</v>
      </c>
      <c r="J242" s="2">
        <f t="shared" si="121"/>
        <v>508</v>
      </c>
      <c r="K242" s="9">
        <f t="shared" si="122"/>
        <v>0</v>
      </c>
      <c r="L242" s="3">
        <f t="shared" si="123"/>
        <v>0</v>
      </c>
    </row>
    <row r="243" spans="1:12" x14ac:dyDescent="0.2">
      <c r="B243" s="1">
        <v>2020</v>
      </c>
      <c r="C243" s="2">
        <v>2134000</v>
      </c>
      <c r="D243" s="2">
        <v>0</v>
      </c>
      <c r="E243" s="2">
        <f t="shared" si="119"/>
        <v>2134000</v>
      </c>
      <c r="F243" s="9">
        <f t="shared" si="120"/>
        <v>0</v>
      </c>
      <c r="H243" s="2">
        <v>498</v>
      </c>
      <c r="I243" s="2">
        <v>0</v>
      </c>
      <c r="J243" s="2">
        <f t="shared" si="121"/>
        <v>498</v>
      </c>
      <c r="K243" s="9">
        <f t="shared" si="122"/>
        <v>0</v>
      </c>
      <c r="L243" s="3">
        <f t="shared" si="123"/>
        <v>0</v>
      </c>
    </row>
    <row r="244" spans="1:12" x14ac:dyDescent="0.2">
      <c r="B244" s="1">
        <v>2021</v>
      </c>
      <c r="C244" s="2">
        <v>3327500</v>
      </c>
      <c r="D244" s="2">
        <v>0</v>
      </c>
      <c r="E244" s="2">
        <f t="shared" si="119"/>
        <v>3327500</v>
      </c>
      <c r="F244" s="9">
        <f t="shared" si="120"/>
        <v>0</v>
      </c>
      <c r="H244" s="2">
        <v>680</v>
      </c>
      <c r="I244" s="2">
        <v>0</v>
      </c>
      <c r="J244" s="2">
        <f t="shared" si="121"/>
        <v>680</v>
      </c>
      <c r="K244" s="9">
        <f t="shared" si="122"/>
        <v>0</v>
      </c>
      <c r="L244" s="3">
        <f t="shared" si="123"/>
        <v>0</v>
      </c>
    </row>
    <row r="245" spans="1:12" x14ac:dyDescent="0.2">
      <c r="B245" s="1">
        <v>2022</v>
      </c>
      <c r="C245" s="2">
        <v>4533100</v>
      </c>
      <c r="D245" s="2">
        <v>0</v>
      </c>
      <c r="E245" s="2">
        <f t="shared" si="119"/>
        <v>4533100</v>
      </c>
      <c r="F245" s="9">
        <f t="shared" si="120"/>
        <v>0</v>
      </c>
      <c r="H245" s="2">
        <v>713</v>
      </c>
      <c r="I245" s="2">
        <v>0</v>
      </c>
      <c r="J245" s="2">
        <f t="shared" si="121"/>
        <v>713</v>
      </c>
      <c r="K245" s="9">
        <f t="shared" si="122"/>
        <v>0</v>
      </c>
      <c r="L245" s="3">
        <f t="shared" si="123"/>
        <v>0</v>
      </c>
    </row>
    <row r="246" spans="1:12" x14ac:dyDescent="0.2">
      <c r="B246" s="1">
        <v>2023</v>
      </c>
      <c r="C246" s="2">
        <v>5808400</v>
      </c>
      <c r="D246" s="2">
        <v>252500</v>
      </c>
      <c r="E246" s="2">
        <f t="shared" ref="E246:E247" si="132">SUM(C246:D246)</f>
        <v>6060900</v>
      </c>
      <c r="F246" s="9">
        <f t="shared" ref="F246:F247" si="133">D246/E246</f>
        <v>4.1660479466745864E-2</v>
      </c>
      <c r="H246" s="2">
        <v>722</v>
      </c>
      <c r="I246" s="2">
        <v>9</v>
      </c>
      <c r="J246" s="2">
        <f t="shared" ref="J246:J247" si="134">SUM(H246:I246)</f>
        <v>731</v>
      </c>
      <c r="K246" s="9">
        <f t="shared" ref="K246:K247" si="135">I246/J246</f>
        <v>1.2311901504787962E-2</v>
      </c>
      <c r="L246" s="3">
        <f t="shared" ref="L246:L247" si="136">F246-K246</f>
        <v>2.9348577961957903E-2</v>
      </c>
    </row>
    <row r="247" spans="1:12" s="42" customFormat="1" x14ac:dyDescent="0.2">
      <c r="B247" s="43">
        <v>2024</v>
      </c>
      <c r="C247" s="44">
        <v>5902000</v>
      </c>
      <c r="D247" s="44">
        <v>0</v>
      </c>
      <c r="E247" s="44">
        <f t="shared" si="132"/>
        <v>5902000</v>
      </c>
      <c r="F247" s="45">
        <f t="shared" si="133"/>
        <v>0</v>
      </c>
      <c r="H247" s="44">
        <v>783</v>
      </c>
      <c r="I247" s="44">
        <v>0</v>
      </c>
      <c r="J247" s="44">
        <f t="shared" si="134"/>
        <v>783</v>
      </c>
      <c r="K247" s="45">
        <f t="shared" si="135"/>
        <v>0</v>
      </c>
      <c r="L247" s="46">
        <f t="shared" si="136"/>
        <v>0</v>
      </c>
    </row>
    <row r="248" spans="1:12" x14ac:dyDescent="0.2">
      <c r="F248" s="9"/>
      <c r="K248" s="9"/>
    </row>
    <row r="249" spans="1:12" x14ac:dyDescent="0.2">
      <c r="A249" t="s">
        <v>38</v>
      </c>
      <c r="B249" s="1">
        <v>2017</v>
      </c>
      <c r="C249" s="2">
        <v>12488300</v>
      </c>
      <c r="D249" s="2">
        <v>4585800</v>
      </c>
      <c r="E249" s="2">
        <f t="shared" si="119"/>
        <v>17074100</v>
      </c>
      <c r="F249" s="9">
        <f t="shared" si="120"/>
        <v>0.26858223859529934</v>
      </c>
      <c r="H249" s="2">
        <v>1965</v>
      </c>
      <c r="I249" s="2">
        <v>705</v>
      </c>
      <c r="J249" s="2">
        <f t="shared" si="121"/>
        <v>2670</v>
      </c>
      <c r="K249" s="9">
        <f t="shared" si="122"/>
        <v>0.2640449438202247</v>
      </c>
      <c r="L249" s="3">
        <f t="shared" si="123"/>
        <v>4.5372947750746406E-3</v>
      </c>
    </row>
    <row r="250" spans="1:12" x14ac:dyDescent="0.2">
      <c r="B250" s="1">
        <v>2018</v>
      </c>
      <c r="C250" s="2">
        <v>15510500</v>
      </c>
      <c r="D250" s="2">
        <v>5385800</v>
      </c>
      <c r="E250" s="2">
        <f t="shared" si="119"/>
        <v>20896300</v>
      </c>
      <c r="F250" s="9">
        <f t="shared" si="120"/>
        <v>0.25773940841201554</v>
      </c>
      <c r="H250" s="2">
        <v>2048</v>
      </c>
      <c r="I250" s="2">
        <v>686</v>
      </c>
      <c r="J250" s="2">
        <f t="shared" si="121"/>
        <v>2734</v>
      </c>
      <c r="K250" s="9">
        <f t="shared" si="122"/>
        <v>0.25091441111923923</v>
      </c>
      <c r="L250" s="3">
        <f t="shared" si="123"/>
        <v>6.8249972927763025E-3</v>
      </c>
    </row>
    <row r="251" spans="1:12" x14ac:dyDescent="0.2">
      <c r="B251" s="1">
        <v>2019</v>
      </c>
      <c r="C251" s="2">
        <v>15315900</v>
      </c>
      <c r="D251" s="2">
        <v>5622100</v>
      </c>
      <c r="E251" s="2">
        <f t="shared" si="119"/>
        <v>20938000</v>
      </c>
      <c r="F251" s="9">
        <f t="shared" si="120"/>
        <v>0.26851179673321235</v>
      </c>
      <c r="H251" s="2">
        <v>1991</v>
      </c>
      <c r="I251" s="2">
        <v>687</v>
      </c>
      <c r="J251" s="2">
        <f t="shared" si="121"/>
        <v>2678</v>
      </c>
      <c r="K251" s="9">
        <f t="shared" si="122"/>
        <v>0.2565347274085138</v>
      </c>
      <c r="L251" s="3">
        <f t="shared" si="123"/>
        <v>1.1977069324698553E-2</v>
      </c>
    </row>
    <row r="252" spans="1:12" x14ac:dyDescent="0.2">
      <c r="B252" s="1">
        <v>2020</v>
      </c>
      <c r="C252" s="2">
        <v>14585200</v>
      </c>
      <c r="D252" s="2">
        <v>5775000</v>
      </c>
      <c r="E252" s="2">
        <f t="shared" si="119"/>
        <v>20360200</v>
      </c>
      <c r="F252" s="9">
        <f t="shared" si="120"/>
        <v>0.28364161452245068</v>
      </c>
      <c r="H252" s="2">
        <v>1910</v>
      </c>
      <c r="I252" s="2">
        <v>673</v>
      </c>
      <c r="J252" s="2">
        <f t="shared" si="121"/>
        <v>2583</v>
      </c>
      <c r="K252" s="9">
        <f t="shared" si="122"/>
        <v>0.26054974835462641</v>
      </c>
      <c r="L252" s="3">
        <f t="shared" si="123"/>
        <v>2.3091866167824271E-2</v>
      </c>
    </row>
    <row r="253" spans="1:12" x14ac:dyDescent="0.2">
      <c r="B253" s="1">
        <v>2021</v>
      </c>
      <c r="C253" s="2">
        <v>15923300</v>
      </c>
      <c r="D253" s="2">
        <v>6258800</v>
      </c>
      <c r="E253" s="2">
        <f t="shared" si="119"/>
        <v>22182100</v>
      </c>
      <c r="F253" s="9">
        <f t="shared" si="120"/>
        <v>0.28215543163181123</v>
      </c>
      <c r="H253" s="2">
        <v>1793</v>
      </c>
      <c r="I253" s="2">
        <v>667</v>
      </c>
      <c r="J253" s="2">
        <f t="shared" si="121"/>
        <v>2460</v>
      </c>
      <c r="K253" s="9">
        <f t="shared" si="122"/>
        <v>0.2711382113821138</v>
      </c>
      <c r="L253" s="3">
        <f t="shared" si="123"/>
        <v>1.1017220249697424E-2</v>
      </c>
    </row>
    <row r="254" spans="1:12" x14ac:dyDescent="0.2">
      <c r="B254" s="1">
        <v>2022</v>
      </c>
      <c r="C254" s="2">
        <v>15495000</v>
      </c>
      <c r="D254" s="2">
        <v>6150300</v>
      </c>
      <c r="E254" s="2">
        <f t="shared" si="119"/>
        <v>21645300</v>
      </c>
      <c r="F254" s="9">
        <f t="shared" si="120"/>
        <v>0.28414020595695139</v>
      </c>
      <c r="H254" s="2">
        <v>1701</v>
      </c>
      <c r="I254" s="2">
        <v>593</v>
      </c>
      <c r="J254" s="2">
        <f t="shared" si="121"/>
        <v>2294</v>
      </c>
      <c r="K254" s="9">
        <f t="shared" si="122"/>
        <v>0.25850043591979077</v>
      </c>
      <c r="L254" s="3">
        <f t="shared" si="123"/>
        <v>2.5639770037160614E-2</v>
      </c>
    </row>
    <row r="255" spans="1:12" x14ac:dyDescent="0.2">
      <c r="B255" s="1">
        <v>2023</v>
      </c>
      <c r="C255" s="2">
        <v>14213000</v>
      </c>
      <c r="D255" s="2">
        <v>5928700</v>
      </c>
      <c r="E255" s="2">
        <f t="shared" ref="E255:E256" si="137">SUM(C255:D255)</f>
        <v>20141700</v>
      </c>
      <c r="F255" s="9">
        <f t="shared" ref="F255:F256" si="138">D255/E255</f>
        <v>0.29434953355476451</v>
      </c>
      <c r="H255" s="2">
        <v>1577</v>
      </c>
      <c r="I255" s="2">
        <v>544</v>
      </c>
      <c r="J255" s="2">
        <f t="shared" ref="J255:J256" si="139">SUM(H255:I255)</f>
        <v>2121</v>
      </c>
      <c r="K255" s="9">
        <f t="shared" ref="K255:K256" si="140">I255/J255</f>
        <v>0.25648279113625649</v>
      </c>
      <c r="L255" s="3">
        <f t="shared" ref="L255:L256" si="141">F255-K255</f>
        <v>3.7866742418508015E-2</v>
      </c>
    </row>
    <row r="256" spans="1:12" s="42" customFormat="1" x14ac:dyDescent="0.2">
      <c r="B256" s="43">
        <v>2024</v>
      </c>
      <c r="C256" s="44">
        <v>13074900</v>
      </c>
      <c r="D256" s="44">
        <v>5396600</v>
      </c>
      <c r="E256" s="44">
        <f t="shared" si="137"/>
        <v>18471500</v>
      </c>
      <c r="F256" s="45">
        <f t="shared" si="138"/>
        <v>0.29215818964350487</v>
      </c>
      <c r="H256" s="44">
        <v>1397</v>
      </c>
      <c r="I256" s="44">
        <v>495</v>
      </c>
      <c r="J256" s="44">
        <f t="shared" si="139"/>
        <v>1892</v>
      </c>
      <c r="K256" s="45">
        <f t="shared" si="140"/>
        <v>0.26162790697674421</v>
      </c>
      <c r="L256" s="46">
        <f t="shared" si="141"/>
        <v>3.0530282666760666E-2</v>
      </c>
    </row>
    <row r="257" spans="1:12" x14ac:dyDescent="0.2">
      <c r="F257" s="9"/>
      <c r="K257" s="9"/>
    </row>
    <row r="258" spans="1:12" x14ac:dyDescent="0.2">
      <c r="A258" t="s">
        <v>39</v>
      </c>
      <c r="B258" s="1">
        <v>2017</v>
      </c>
      <c r="C258" s="2">
        <v>6019600</v>
      </c>
      <c r="D258" s="2">
        <v>0</v>
      </c>
      <c r="E258" s="2">
        <f t="shared" si="119"/>
        <v>6019600</v>
      </c>
      <c r="F258" s="9">
        <f t="shared" si="120"/>
        <v>0</v>
      </c>
      <c r="H258" s="2">
        <v>1220</v>
      </c>
      <c r="I258" s="2">
        <v>0</v>
      </c>
      <c r="J258" s="2">
        <f t="shared" si="121"/>
        <v>1220</v>
      </c>
      <c r="K258" s="9">
        <f t="shared" si="122"/>
        <v>0</v>
      </c>
      <c r="L258" s="3">
        <f t="shared" si="123"/>
        <v>0</v>
      </c>
    </row>
    <row r="259" spans="1:12" x14ac:dyDescent="0.2">
      <c r="B259" s="1">
        <v>2018</v>
      </c>
      <c r="C259" s="2">
        <v>7002100</v>
      </c>
      <c r="D259" s="2">
        <v>0</v>
      </c>
      <c r="E259" s="2">
        <f t="shared" si="119"/>
        <v>7002100</v>
      </c>
      <c r="F259" s="9">
        <f t="shared" si="120"/>
        <v>0</v>
      </c>
      <c r="H259" s="2">
        <v>1209</v>
      </c>
      <c r="I259" s="2">
        <v>0</v>
      </c>
      <c r="J259" s="2">
        <f t="shared" si="121"/>
        <v>1209</v>
      </c>
      <c r="K259" s="9">
        <f t="shared" si="122"/>
        <v>0</v>
      </c>
      <c r="L259" s="3">
        <f t="shared" si="123"/>
        <v>0</v>
      </c>
    </row>
    <row r="260" spans="1:12" x14ac:dyDescent="0.2">
      <c r="B260" s="1">
        <v>2019</v>
      </c>
      <c r="C260" s="2">
        <v>7383800</v>
      </c>
      <c r="D260" s="2">
        <v>0</v>
      </c>
      <c r="E260" s="2">
        <f t="shared" si="119"/>
        <v>7383800</v>
      </c>
      <c r="F260" s="9">
        <f t="shared" si="120"/>
        <v>0</v>
      </c>
      <c r="H260" s="2">
        <v>1288</v>
      </c>
      <c r="I260" s="2">
        <v>0</v>
      </c>
      <c r="J260" s="2">
        <f t="shared" si="121"/>
        <v>1288</v>
      </c>
      <c r="K260" s="9">
        <f t="shared" si="122"/>
        <v>0</v>
      </c>
      <c r="L260" s="3">
        <f t="shared" si="123"/>
        <v>0</v>
      </c>
    </row>
    <row r="261" spans="1:12" x14ac:dyDescent="0.2">
      <c r="B261" s="1">
        <v>2020</v>
      </c>
      <c r="C261" s="2">
        <v>6919800</v>
      </c>
      <c r="D261" s="2">
        <v>0</v>
      </c>
      <c r="E261" s="2">
        <f t="shared" si="119"/>
        <v>6919800</v>
      </c>
      <c r="F261" s="9">
        <f t="shared" si="120"/>
        <v>0</v>
      </c>
      <c r="H261" s="2">
        <v>1216</v>
      </c>
      <c r="I261" s="2">
        <v>0</v>
      </c>
      <c r="J261" s="2">
        <f t="shared" si="121"/>
        <v>1216</v>
      </c>
      <c r="K261" s="9">
        <f t="shared" si="122"/>
        <v>0</v>
      </c>
      <c r="L261" s="3">
        <f t="shared" si="123"/>
        <v>0</v>
      </c>
    </row>
    <row r="262" spans="1:12" x14ac:dyDescent="0.2">
      <c r="B262" s="1">
        <v>2021</v>
      </c>
      <c r="C262" s="2">
        <v>7219600</v>
      </c>
      <c r="D262" s="2">
        <v>0</v>
      </c>
      <c r="E262" s="2">
        <f t="shared" si="119"/>
        <v>7219600</v>
      </c>
      <c r="F262" s="9">
        <f t="shared" si="120"/>
        <v>0</v>
      </c>
      <c r="H262" s="2">
        <v>1205</v>
      </c>
      <c r="I262" s="2">
        <v>0</v>
      </c>
      <c r="J262" s="2">
        <f t="shared" si="121"/>
        <v>1205</v>
      </c>
      <c r="K262" s="9">
        <f t="shared" si="122"/>
        <v>0</v>
      </c>
      <c r="L262" s="3">
        <f t="shared" si="123"/>
        <v>0</v>
      </c>
    </row>
    <row r="263" spans="1:12" x14ac:dyDescent="0.2">
      <c r="B263" s="1">
        <v>2022</v>
      </c>
      <c r="C263" s="2">
        <v>8368200</v>
      </c>
      <c r="D263" s="2">
        <v>0</v>
      </c>
      <c r="E263" s="2">
        <f t="shared" si="119"/>
        <v>8368200</v>
      </c>
      <c r="F263" s="9">
        <f t="shared" si="120"/>
        <v>0</v>
      </c>
      <c r="H263" s="2">
        <v>1329</v>
      </c>
      <c r="I263" s="2">
        <v>0</v>
      </c>
      <c r="J263" s="2">
        <f t="shared" si="121"/>
        <v>1329</v>
      </c>
      <c r="K263" s="9">
        <f t="shared" si="122"/>
        <v>0</v>
      </c>
      <c r="L263" s="3">
        <f t="shared" si="123"/>
        <v>0</v>
      </c>
    </row>
    <row r="264" spans="1:12" x14ac:dyDescent="0.2">
      <c r="B264" s="1">
        <v>2023</v>
      </c>
      <c r="C264" s="2">
        <v>9025900</v>
      </c>
      <c r="D264" s="2">
        <v>0</v>
      </c>
      <c r="E264" s="2">
        <f t="shared" ref="E264:E265" si="142">SUM(C264:D264)</f>
        <v>9025900</v>
      </c>
      <c r="F264" s="9">
        <f t="shared" ref="F264:F265" si="143">D264/E264</f>
        <v>0</v>
      </c>
      <c r="H264" s="2">
        <v>1290</v>
      </c>
      <c r="I264" s="2">
        <v>0</v>
      </c>
      <c r="J264" s="2">
        <f t="shared" ref="J264:J265" si="144">SUM(H264:I264)</f>
        <v>1290</v>
      </c>
      <c r="K264" s="9">
        <f t="shared" ref="K264:K265" si="145">I264/J264</f>
        <v>0</v>
      </c>
      <c r="L264" s="3">
        <f t="shared" ref="L264:L265" si="146">F264-K264</f>
        <v>0</v>
      </c>
    </row>
    <row r="265" spans="1:12" s="42" customFormat="1" x14ac:dyDescent="0.2">
      <c r="B265" s="43">
        <v>2024</v>
      </c>
      <c r="C265" s="44">
        <v>9344900</v>
      </c>
      <c r="D265" s="44">
        <v>0</v>
      </c>
      <c r="E265" s="44">
        <f t="shared" si="142"/>
        <v>9344900</v>
      </c>
      <c r="F265" s="45">
        <f t="shared" si="143"/>
        <v>0</v>
      </c>
      <c r="H265" s="44">
        <v>1291</v>
      </c>
      <c r="I265" s="44">
        <v>0</v>
      </c>
      <c r="J265" s="44">
        <f t="shared" si="144"/>
        <v>1291</v>
      </c>
      <c r="K265" s="45">
        <f t="shared" si="145"/>
        <v>0</v>
      </c>
      <c r="L265" s="46">
        <f t="shared" si="146"/>
        <v>0</v>
      </c>
    </row>
    <row r="266" spans="1:12" x14ac:dyDescent="0.2">
      <c r="F266" s="9"/>
      <c r="K266" s="9"/>
    </row>
    <row r="267" spans="1:12" x14ac:dyDescent="0.2">
      <c r="A267" t="s">
        <v>40</v>
      </c>
      <c r="B267" s="1">
        <v>2017</v>
      </c>
      <c r="C267" s="2">
        <v>8708998</v>
      </c>
      <c r="D267" s="2">
        <v>0</v>
      </c>
      <c r="E267" s="2">
        <f t="shared" si="119"/>
        <v>8708998</v>
      </c>
      <c r="F267" s="9">
        <f t="shared" si="120"/>
        <v>0</v>
      </c>
      <c r="H267" s="2">
        <v>1983</v>
      </c>
      <c r="I267" s="2">
        <v>0</v>
      </c>
      <c r="J267" s="2">
        <f t="shared" si="121"/>
        <v>1983</v>
      </c>
      <c r="K267" s="9">
        <f t="shared" si="122"/>
        <v>0</v>
      </c>
      <c r="L267" s="3">
        <f t="shared" si="123"/>
        <v>0</v>
      </c>
    </row>
    <row r="268" spans="1:12" x14ac:dyDescent="0.2">
      <c r="B268" s="1">
        <v>2018</v>
      </c>
      <c r="C268" s="2">
        <v>10624500</v>
      </c>
      <c r="D268" s="2">
        <v>64500</v>
      </c>
      <c r="E268" s="2">
        <f t="shared" si="119"/>
        <v>10689000</v>
      </c>
      <c r="F268" s="9">
        <f t="shared" si="120"/>
        <v>6.0342408083076064E-3</v>
      </c>
      <c r="H268" s="2">
        <v>1915</v>
      </c>
      <c r="I268" s="2">
        <v>6</v>
      </c>
      <c r="J268" s="2">
        <f t="shared" si="121"/>
        <v>1921</v>
      </c>
      <c r="K268" s="9">
        <f t="shared" si="122"/>
        <v>3.1233732431025507E-3</v>
      </c>
      <c r="L268" s="3">
        <f t="shared" si="123"/>
        <v>2.9108675652050556E-3</v>
      </c>
    </row>
    <row r="269" spans="1:12" x14ac:dyDescent="0.2">
      <c r="B269" s="1">
        <v>2019</v>
      </c>
      <c r="C269" s="2">
        <v>10946200</v>
      </c>
      <c r="D269" s="2">
        <v>0</v>
      </c>
      <c r="E269" s="2">
        <f t="shared" si="119"/>
        <v>10946200</v>
      </c>
      <c r="F269" s="9">
        <f t="shared" si="120"/>
        <v>0</v>
      </c>
      <c r="H269" s="2">
        <v>1928</v>
      </c>
      <c r="I269" s="2">
        <v>0</v>
      </c>
      <c r="J269" s="2">
        <f t="shared" si="121"/>
        <v>1928</v>
      </c>
      <c r="K269" s="9">
        <f t="shared" si="122"/>
        <v>0</v>
      </c>
      <c r="L269" s="3">
        <f t="shared" si="123"/>
        <v>0</v>
      </c>
    </row>
    <row r="270" spans="1:12" x14ac:dyDescent="0.2">
      <c r="B270" s="1">
        <v>2020</v>
      </c>
      <c r="C270" s="2">
        <v>10909200</v>
      </c>
      <c r="D270" s="2">
        <v>0</v>
      </c>
      <c r="E270" s="2">
        <f t="shared" si="119"/>
        <v>10909200</v>
      </c>
      <c r="F270" s="9">
        <f t="shared" si="120"/>
        <v>0</v>
      </c>
      <c r="H270" s="2">
        <v>1855</v>
      </c>
      <c r="I270" s="2">
        <v>0</v>
      </c>
      <c r="J270" s="2">
        <f t="shared" si="121"/>
        <v>1855</v>
      </c>
      <c r="K270" s="9">
        <f t="shared" si="122"/>
        <v>0</v>
      </c>
      <c r="L270" s="3">
        <f t="shared" si="123"/>
        <v>0</v>
      </c>
    </row>
    <row r="271" spans="1:12" x14ac:dyDescent="0.2">
      <c r="B271" s="1">
        <v>2021</v>
      </c>
      <c r="C271" s="2">
        <v>11325000</v>
      </c>
      <c r="D271" s="2">
        <v>0</v>
      </c>
      <c r="E271" s="2">
        <f t="shared" si="119"/>
        <v>11325000</v>
      </c>
      <c r="F271" s="9">
        <f t="shared" si="120"/>
        <v>0</v>
      </c>
      <c r="H271" s="2">
        <v>1991</v>
      </c>
      <c r="I271" s="2">
        <v>0</v>
      </c>
      <c r="J271" s="2">
        <f t="shared" si="121"/>
        <v>1991</v>
      </c>
      <c r="K271" s="9">
        <f t="shared" si="122"/>
        <v>0</v>
      </c>
      <c r="L271" s="3">
        <f t="shared" si="123"/>
        <v>0</v>
      </c>
    </row>
    <row r="272" spans="1:12" x14ac:dyDescent="0.2">
      <c r="B272" s="1">
        <v>2022</v>
      </c>
      <c r="C272" s="2">
        <v>12845300</v>
      </c>
      <c r="D272" s="2">
        <v>0</v>
      </c>
      <c r="E272" s="2">
        <f t="shared" si="119"/>
        <v>12845300</v>
      </c>
      <c r="F272" s="9">
        <f t="shared" si="120"/>
        <v>0</v>
      </c>
      <c r="H272" s="2">
        <v>1979</v>
      </c>
      <c r="I272" s="2">
        <v>0</v>
      </c>
      <c r="J272" s="2">
        <f t="shared" si="121"/>
        <v>1979</v>
      </c>
      <c r="K272" s="9">
        <f t="shared" si="122"/>
        <v>0</v>
      </c>
      <c r="L272" s="3">
        <f t="shared" si="123"/>
        <v>0</v>
      </c>
    </row>
    <row r="273" spans="1:12" x14ac:dyDescent="0.2">
      <c r="B273" s="1">
        <v>2023</v>
      </c>
      <c r="C273" s="2">
        <v>13733500</v>
      </c>
      <c r="D273" s="2">
        <v>0</v>
      </c>
      <c r="E273" s="2">
        <f t="shared" ref="E273:E274" si="147">SUM(C273:D273)</f>
        <v>13733500</v>
      </c>
      <c r="F273" s="9">
        <f t="shared" ref="F273:F274" si="148">D273/E273</f>
        <v>0</v>
      </c>
      <c r="H273" s="2">
        <v>2066</v>
      </c>
      <c r="I273" s="2">
        <v>0</v>
      </c>
      <c r="J273" s="2">
        <f t="shared" ref="J273:J274" si="149">SUM(H273:I273)</f>
        <v>2066</v>
      </c>
      <c r="K273" s="9">
        <f t="shared" ref="K273:K274" si="150">I273/J273</f>
        <v>0</v>
      </c>
      <c r="L273" s="3">
        <f t="shared" ref="L273:L274" si="151">F273-K273</f>
        <v>0</v>
      </c>
    </row>
    <row r="274" spans="1:12" s="42" customFormat="1" x14ac:dyDescent="0.2">
      <c r="B274" s="43">
        <v>2024</v>
      </c>
      <c r="C274" s="44">
        <v>13026600</v>
      </c>
      <c r="D274" s="44">
        <v>0</v>
      </c>
      <c r="E274" s="44">
        <f t="shared" si="147"/>
        <v>13026600</v>
      </c>
      <c r="F274" s="45">
        <f t="shared" si="148"/>
        <v>0</v>
      </c>
      <c r="H274" s="44">
        <v>1852</v>
      </c>
      <c r="I274" s="44">
        <v>0</v>
      </c>
      <c r="J274" s="44">
        <f t="shared" si="149"/>
        <v>1852</v>
      </c>
      <c r="K274" s="45">
        <f t="shared" si="150"/>
        <v>0</v>
      </c>
      <c r="L274" s="46">
        <f t="shared" si="151"/>
        <v>0</v>
      </c>
    </row>
    <row r="275" spans="1:12" x14ac:dyDescent="0.2">
      <c r="F275" s="9"/>
      <c r="K275" s="9"/>
    </row>
    <row r="276" spans="1:12" x14ac:dyDescent="0.2">
      <c r="A276" t="s">
        <v>41</v>
      </c>
      <c r="B276" s="1">
        <v>2017</v>
      </c>
      <c r="C276" s="2">
        <v>69587200</v>
      </c>
      <c r="D276" s="2">
        <v>206000</v>
      </c>
      <c r="E276" s="2">
        <f t="shared" si="119"/>
        <v>69793200</v>
      </c>
      <c r="F276" s="9">
        <f t="shared" si="120"/>
        <v>2.9515769444587725E-3</v>
      </c>
      <c r="H276" s="2">
        <v>6410</v>
      </c>
      <c r="I276" s="2">
        <v>14</v>
      </c>
      <c r="J276" s="2">
        <f t="shared" si="121"/>
        <v>6424</v>
      </c>
      <c r="K276" s="9">
        <f t="shared" si="122"/>
        <v>2.1793275217932753E-3</v>
      </c>
      <c r="L276" s="3">
        <f t="shared" si="123"/>
        <v>7.7224942266549725E-4</v>
      </c>
    </row>
    <row r="277" spans="1:12" x14ac:dyDescent="0.2">
      <c r="B277" s="1">
        <v>2018</v>
      </c>
      <c r="C277" s="2">
        <v>78400200</v>
      </c>
      <c r="D277" s="2">
        <v>789700</v>
      </c>
      <c r="E277" s="2">
        <f t="shared" si="119"/>
        <v>79189900</v>
      </c>
      <c r="F277" s="9">
        <f t="shared" si="120"/>
        <v>9.972231307275297E-3</v>
      </c>
      <c r="H277" s="2">
        <v>5894</v>
      </c>
      <c r="I277" s="2">
        <v>31</v>
      </c>
      <c r="J277" s="2">
        <f t="shared" si="121"/>
        <v>5925</v>
      </c>
      <c r="K277" s="9">
        <f t="shared" si="122"/>
        <v>5.2320675105485236E-3</v>
      </c>
      <c r="L277" s="3">
        <f t="shared" si="123"/>
        <v>4.7401637967267735E-3</v>
      </c>
    </row>
    <row r="278" spans="1:12" x14ac:dyDescent="0.2">
      <c r="B278" s="1">
        <v>2019</v>
      </c>
      <c r="C278" s="2">
        <v>80032000</v>
      </c>
      <c r="D278" s="2">
        <v>254500</v>
      </c>
      <c r="E278" s="2">
        <f t="shared" si="119"/>
        <v>80286500</v>
      </c>
      <c r="F278" s="9">
        <f t="shared" si="120"/>
        <v>3.1698978034912471E-3</v>
      </c>
      <c r="H278" s="2">
        <v>5666</v>
      </c>
      <c r="I278" s="2">
        <v>12</v>
      </c>
      <c r="J278" s="2">
        <f t="shared" si="121"/>
        <v>5678</v>
      </c>
      <c r="K278" s="9">
        <f t="shared" si="122"/>
        <v>2.1134202183867557E-3</v>
      </c>
      <c r="L278" s="3">
        <f t="shared" si="123"/>
        <v>1.0564775851044914E-3</v>
      </c>
    </row>
    <row r="279" spans="1:12" x14ac:dyDescent="0.2">
      <c r="B279" s="1">
        <v>2020</v>
      </c>
      <c r="C279" s="2">
        <v>72225600</v>
      </c>
      <c r="D279" s="2">
        <v>789000</v>
      </c>
      <c r="E279" s="2">
        <f t="shared" si="119"/>
        <v>73014600</v>
      </c>
      <c r="F279" s="9">
        <f t="shared" si="120"/>
        <v>1.0806057966488893E-2</v>
      </c>
      <c r="H279" s="2">
        <v>5865</v>
      </c>
      <c r="I279" s="2">
        <v>44</v>
      </c>
      <c r="J279" s="2">
        <f t="shared" si="121"/>
        <v>5909</v>
      </c>
      <c r="K279" s="9">
        <f t="shared" si="122"/>
        <v>7.4462684041292941E-3</v>
      </c>
      <c r="L279" s="3">
        <f t="shared" si="123"/>
        <v>3.3597895623595992E-3</v>
      </c>
    </row>
    <row r="280" spans="1:12" x14ac:dyDescent="0.2">
      <c r="B280" s="1">
        <v>2021</v>
      </c>
      <c r="C280" s="2">
        <v>81077200</v>
      </c>
      <c r="D280" s="2">
        <v>580800</v>
      </c>
      <c r="E280" s="2">
        <f t="shared" si="119"/>
        <v>81658000</v>
      </c>
      <c r="F280" s="9">
        <f t="shared" si="120"/>
        <v>7.1125915403267284E-3</v>
      </c>
      <c r="H280" s="2">
        <v>5614</v>
      </c>
      <c r="I280" s="2">
        <v>26</v>
      </c>
      <c r="J280" s="2">
        <f t="shared" si="121"/>
        <v>5640</v>
      </c>
      <c r="K280" s="9">
        <f t="shared" si="122"/>
        <v>4.6099290780141841E-3</v>
      </c>
      <c r="L280" s="3">
        <f t="shared" si="123"/>
        <v>2.5026624623125443E-3</v>
      </c>
    </row>
    <row r="281" spans="1:12" x14ac:dyDescent="0.2">
      <c r="B281" s="1">
        <v>2022</v>
      </c>
      <c r="C281" s="2">
        <v>76989700</v>
      </c>
      <c r="D281" s="2">
        <v>763000</v>
      </c>
      <c r="E281" s="2">
        <f t="shared" si="119"/>
        <v>77752700</v>
      </c>
      <c r="F281" s="9">
        <f t="shared" si="120"/>
        <v>9.8131640444640515E-3</v>
      </c>
      <c r="H281" s="2">
        <v>5474</v>
      </c>
      <c r="I281" s="2">
        <v>46</v>
      </c>
      <c r="J281" s="2">
        <f t="shared" si="121"/>
        <v>5520</v>
      </c>
      <c r="K281" s="9">
        <f t="shared" si="122"/>
        <v>8.3333333333333332E-3</v>
      </c>
      <c r="L281" s="3">
        <f t="shared" si="123"/>
        <v>1.4798307111307182E-3</v>
      </c>
    </row>
    <row r="282" spans="1:12" x14ac:dyDescent="0.2">
      <c r="B282" s="1">
        <v>2023</v>
      </c>
      <c r="C282" s="2">
        <v>74511300</v>
      </c>
      <c r="D282" s="2">
        <v>1006500</v>
      </c>
      <c r="E282" s="2">
        <f t="shared" ref="E282:E283" si="152">SUM(C282:D282)</f>
        <v>75517800</v>
      </c>
      <c r="F282" s="9">
        <f t="shared" ref="F282:F283" si="153">D282/E282</f>
        <v>1.3327983601217196E-2</v>
      </c>
      <c r="H282" s="2">
        <v>5176</v>
      </c>
      <c r="I282" s="2">
        <v>54</v>
      </c>
      <c r="J282" s="2">
        <f t="shared" ref="J282:J283" si="154">SUM(H282:I282)</f>
        <v>5230</v>
      </c>
      <c r="K282" s="9">
        <f t="shared" ref="K282:K283" si="155">I282/J282</f>
        <v>1.0325047801147227E-2</v>
      </c>
      <c r="L282" s="3">
        <f t="shared" ref="L282:L283" si="156">F282-K282</f>
        <v>3.0029358000699686E-3</v>
      </c>
    </row>
    <row r="283" spans="1:12" s="42" customFormat="1" x14ac:dyDescent="0.2">
      <c r="B283" s="43">
        <v>2024</v>
      </c>
      <c r="C283" s="44">
        <v>76093000</v>
      </c>
      <c r="D283" s="44">
        <v>949500</v>
      </c>
      <c r="E283" s="44">
        <f t="shared" si="152"/>
        <v>77042500</v>
      </c>
      <c r="F283" s="45">
        <f t="shared" si="153"/>
        <v>1.2324366421131194E-2</v>
      </c>
      <c r="H283" s="44">
        <v>4604</v>
      </c>
      <c r="I283" s="44">
        <v>54</v>
      </c>
      <c r="J283" s="44">
        <f t="shared" si="154"/>
        <v>4658</v>
      </c>
      <c r="K283" s="45">
        <f t="shared" si="155"/>
        <v>1.1592958351223702E-2</v>
      </c>
      <c r="L283" s="46">
        <f t="shared" si="156"/>
        <v>7.3140806990749235E-4</v>
      </c>
    </row>
    <row r="284" spans="1:12" x14ac:dyDescent="0.2">
      <c r="F284" s="9"/>
      <c r="K284" s="9"/>
    </row>
    <row r="285" spans="1:12" x14ac:dyDescent="0.2">
      <c r="A285" t="s">
        <v>42</v>
      </c>
      <c r="B285" s="1">
        <v>2017</v>
      </c>
      <c r="C285" s="2">
        <v>4582100</v>
      </c>
      <c r="D285" s="2">
        <v>728800</v>
      </c>
      <c r="E285" s="2">
        <f t="shared" si="119"/>
        <v>5310900</v>
      </c>
      <c r="F285" s="9">
        <f t="shared" si="120"/>
        <v>0.13722721196030804</v>
      </c>
      <c r="H285" s="2">
        <v>821</v>
      </c>
      <c r="I285" s="2">
        <v>132</v>
      </c>
      <c r="J285" s="2">
        <f t="shared" si="121"/>
        <v>953</v>
      </c>
      <c r="K285" s="9">
        <f t="shared" si="122"/>
        <v>0.13850996852046171</v>
      </c>
      <c r="L285" s="3">
        <f t="shared" si="123"/>
        <v>-1.2827565601536695E-3</v>
      </c>
    </row>
    <row r="286" spans="1:12" x14ac:dyDescent="0.2">
      <c r="B286" s="1">
        <v>2018</v>
      </c>
      <c r="C286" s="2">
        <v>5444200</v>
      </c>
      <c r="D286" s="2">
        <v>815700</v>
      </c>
      <c r="E286" s="2">
        <f t="shared" si="119"/>
        <v>6259900</v>
      </c>
      <c r="F286" s="9">
        <f t="shared" si="120"/>
        <v>0.13030559593603733</v>
      </c>
      <c r="H286" s="2">
        <v>844</v>
      </c>
      <c r="I286" s="2">
        <v>133</v>
      </c>
      <c r="J286" s="2">
        <f t="shared" si="121"/>
        <v>977</v>
      </c>
      <c r="K286" s="9">
        <f t="shared" si="122"/>
        <v>0.13613101330603888</v>
      </c>
      <c r="L286" s="3">
        <f t="shared" si="123"/>
        <v>-5.8254173700015566E-3</v>
      </c>
    </row>
    <row r="287" spans="1:12" x14ac:dyDescent="0.2">
      <c r="B287" s="1">
        <v>2019</v>
      </c>
      <c r="C287" s="2">
        <v>5511900</v>
      </c>
      <c r="D287" s="2">
        <v>851900</v>
      </c>
      <c r="E287" s="2">
        <f t="shared" si="119"/>
        <v>6363800</v>
      </c>
      <c r="F287" s="9">
        <f t="shared" si="120"/>
        <v>0.13386655771708728</v>
      </c>
      <c r="H287" s="2">
        <v>881</v>
      </c>
      <c r="I287" s="2">
        <v>133</v>
      </c>
      <c r="J287" s="2">
        <f t="shared" si="121"/>
        <v>1014</v>
      </c>
      <c r="K287" s="9">
        <f t="shared" si="122"/>
        <v>0.13116370808678501</v>
      </c>
      <c r="L287" s="3">
        <f t="shared" si="123"/>
        <v>2.702849630302262E-3</v>
      </c>
    </row>
    <row r="288" spans="1:12" x14ac:dyDescent="0.2">
      <c r="B288" s="1">
        <v>2020</v>
      </c>
      <c r="C288" s="2">
        <v>5563600</v>
      </c>
      <c r="D288" s="2">
        <v>813400</v>
      </c>
      <c r="E288" s="2">
        <f t="shared" si="119"/>
        <v>6377000</v>
      </c>
      <c r="F288" s="9">
        <f t="shared" si="120"/>
        <v>0.12755214050493963</v>
      </c>
      <c r="H288" s="2">
        <v>948</v>
      </c>
      <c r="I288" s="2">
        <v>142</v>
      </c>
      <c r="J288" s="2">
        <f t="shared" si="121"/>
        <v>1090</v>
      </c>
      <c r="K288" s="9">
        <f t="shared" si="122"/>
        <v>0.13027522935779817</v>
      </c>
      <c r="L288" s="3">
        <f t="shared" si="123"/>
        <v>-2.7230888528585462E-3</v>
      </c>
    </row>
    <row r="289" spans="1:12" x14ac:dyDescent="0.2">
      <c r="B289" s="1">
        <v>2021</v>
      </c>
      <c r="C289" s="2">
        <v>5792500</v>
      </c>
      <c r="D289" s="2">
        <v>768400</v>
      </c>
      <c r="E289" s="2">
        <f t="shared" si="119"/>
        <v>6560900</v>
      </c>
      <c r="F289" s="9">
        <f t="shared" si="120"/>
        <v>0.11711807831242665</v>
      </c>
      <c r="H289" s="2">
        <v>894</v>
      </c>
      <c r="I289" s="2">
        <v>134</v>
      </c>
      <c r="J289" s="2">
        <f t="shared" si="121"/>
        <v>1028</v>
      </c>
      <c r="K289" s="9">
        <f t="shared" si="122"/>
        <v>0.13035019455252919</v>
      </c>
      <c r="L289" s="3">
        <f t="shared" si="123"/>
        <v>-1.3232116240102537E-2</v>
      </c>
    </row>
    <row r="290" spans="1:12" x14ac:dyDescent="0.2">
      <c r="B290" s="1">
        <v>2022</v>
      </c>
      <c r="C290" s="2">
        <v>6680800</v>
      </c>
      <c r="D290" s="2">
        <v>867900</v>
      </c>
      <c r="E290" s="2">
        <f t="shared" si="119"/>
        <v>7548700</v>
      </c>
      <c r="F290" s="9">
        <f t="shared" si="120"/>
        <v>0.11497343913521534</v>
      </c>
      <c r="H290" s="2">
        <v>911</v>
      </c>
      <c r="I290" s="2">
        <v>126</v>
      </c>
      <c r="J290" s="2">
        <f t="shared" si="121"/>
        <v>1037</v>
      </c>
      <c r="K290" s="9">
        <f t="shared" si="122"/>
        <v>0.12150433944069432</v>
      </c>
      <c r="L290" s="3">
        <f t="shared" si="123"/>
        <v>-6.5309003054789816E-3</v>
      </c>
    </row>
    <row r="291" spans="1:12" x14ac:dyDescent="0.2">
      <c r="B291" s="1">
        <v>2023</v>
      </c>
      <c r="C291" s="2">
        <v>6671900</v>
      </c>
      <c r="D291" s="2">
        <v>977900</v>
      </c>
      <c r="E291" s="2">
        <f t="shared" ref="E291:E292" si="157">SUM(C291:D291)</f>
        <v>7649800</v>
      </c>
      <c r="F291" s="9">
        <f t="shared" ref="F291:F292" si="158">D291/E291</f>
        <v>0.12783340740934404</v>
      </c>
      <c r="H291" s="2">
        <v>792</v>
      </c>
      <c r="I291" s="2">
        <v>108</v>
      </c>
      <c r="J291" s="2">
        <f t="shared" ref="J291:J292" si="159">SUM(H291:I291)</f>
        <v>900</v>
      </c>
      <c r="K291" s="9">
        <f t="shared" ref="K291:K292" si="160">I291/J291</f>
        <v>0.12</v>
      </c>
      <c r="L291" s="3">
        <f t="shared" ref="L291:L292" si="161">F291-K291</f>
        <v>7.8334074093440453E-3</v>
      </c>
    </row>
    <row r="292" spans="1:12" s="42" customFormat="1" x14ac:dyDescent="0.2">
      <c r="B292" s="43">
        <v>2024</v>
      </c>
      <c r="C292" s="44">
        <v>7207000</v>
      </c>
      <c r="D292" s="44">
        <v>853000</v>
      </c>
      <c r="E292" s="44">
        <f t="shared" si="157"/>
        <v>8060000</v>
      </c>
      <c r="F292" s="45">
        <f t="shared" si="158"/>
        <v>0.10583126550868487</v>
      </c>
      <c r="H292" s="44">
        <v>763</v>
      </c>
      <c r="I292" s="44">
        <v>89</v>
      </c>
      <c r="J292" s="44">
        <f t="shared" si="159"/>
        <v>852</v>
      </c>
      <c r="K292" s="45">
        <f t="shared" si="160"/>
        <v>0.10446009389671361</v>
      </c>
      <c r="L292" s="46">
        <f t="shared" si="161"/>
        <v>1.3711716119712558E-3</v>
      </c>
    </row>
    <row r="293" spans="1:12" x14ac:dyDescent="0.2">
      <c r="F293" s="9"/>
      <c r="K293" s="9"/>
    </row>
    <row r="294" spans="1:12" x14ac:dyDescent="0.2">
      <c r="A294" t="s">
        <v>43</v>
      </c>
      <c r="B294" s="1">
        <v>2017</v>
      </c>
      <c r="C294" s="2">
        <v>8131100</v>
      </c>
      <c r="D294" s="2">
        <v>2061400</v>
      </c>
      <c r="E294" s="2">
        <f t="shared" ref="E294:E317" si="162">SUM(C294:D294)</f>
        <v>10192500</v>
      </c>
      <c r="F294" s="9">
        <f t="shared" ref="F294:F317" si="163">D294/E294</f>
        <v>0.20224675006131959</v>
      </c>
      <c r="H294" s="2">
        <v>1335</v>
      </c>
      <c r="I294" s="2">
        <v>364</v>
      </c>
      <c r="J294" s="2">
        <f t="shared" ref="J294:J317" si="164">SUM(H294:I294)</f>
        <v>1699</v>
      </c>
      <c r="K294" s="9">
        <f t="shared" ref="K294:K317" si="165">I294/J294</f>
        <v>0.2142436727486757</v>
      </c>
      <c r="L294" s="3">
        <f t="shared" ref="L294:L317" si="166">F294-K294</f>
        <v>-1.199692268735611E-2</v>
      </c>
    </row>
    <row r="295" spans="1:12" x14ac:dyDescent="0.2">
      <c r="B295" s="1">
        <v>2018</v>
      </c>
      <c r="C295" s="2">
        <v>10430200</v>
      </c>
      <c r="D295" s="2">
        <v>2672000</v>
      </c>
      <c r="E295" s="2">
        <f t="shared" si="162"/>
        <v>13102200</v>
      </c>
      <c r="F295" s="9">
        <f t="shared" si="163"/>
        <v>0.20393521698646028</v>
      </c>
      <c r="H295" s="2">
        <v>1334</v>
      </c>
      <c r="I295" s="2">
        <v>402</v>
      </c>
      <c r="J295" s="2">
        <f t="shared" si="164"/>
        <v>1736</v>
      </c>
      <c r="K295" s="9">
        <f t="shared" si="165"/>
        <v>0.23156682027649769</v>
      </c>
      <c r="L295" s="3">
        <f t="shared" si="166"/>
        <v>-2.7631603290037415E-2</v>
      </c>
    </row>
    <row r="296" spans="1:12" x14ac:dyDescent="0.2">
      <c r="B296" s="1">
        <v>2019</v>
      </c>
      <c r="C296" s="2">
        <v>10456300</v>
      </c>
      <c r="D296" s="2">
        <v>2715400</v>
      </c>
      <c r="E296" s="2">
        <f t="shared" si="162"/>
        <v>13171700</v>
      </c>
      <c r="F296" s="9">
        <f t="shared" si="163"/>
        <v>0.20615410311501173</v>
      </c>
      <c r="H296" s="2">
        <v>1381</v>
      </c>
      <c r="I296" s="2">
        <v>406</v>
      </c>
      <c r="J296" s="2">
        <f t="shared" si="164"/>
        <v>1787</v>
      </c>
      <c r="K296" s="9">
        <f t="shared" si="165"/>
        <v>0.22719641857862338</v>
      </c>
      <c r="L296" s="3">
        <f t="shared" si="166"/>
        <v>-2.1042315463611655E-2</v>
      </c>
    </row>
    <row r="297" spans="1:12" x14ac:dyDescent="0.2">
      <c r="B297" s="1">
        <v>2020</v>
      </c>
      <c r="C297" s="2">
        <v>9071900</v>
      </c>
      <c r="D297" s="2">
        <v>3059500</v>
      </c>
      <c r="E297" s="2">
        <f t="shared" si="162"/>
        <v>12131400</v>
      </c>
      <c r="F297" s="9">
        <f t="shared" si="163"/>
        <v>0.25219677860758033</v>
      </c>
      <c r="H297" s="2">
        <v>1382</v>
      </c>
      <c r="I297" s="2">
        <v>422</v>
      </c>
      <c r="J297" s="2">
        <f t="shared" si="164"/>
        <v>1804</v>
      </c>
      <c r="K297" s="9">
        <f t="shared" si="165"/>
        <v>0.23392461197339245</v>
      </c>
      <c r="L297" s="3">
        <f t="shared" si="166"/>
        <v>1.8272166634187875E-2</v>
      </c>
    </row>
    <row r="298" spans="1:12" x14ac:dyDescent="0.2">
      <c r="B298" s="1">
        <v>2021</v>
      </c>
      <c r="C298" s="2">
        <v>8582300</v>
      </c>
      <c r="D298" s="2">
        <v>3251500</v>
      </c>
      <c r="E298" s="2">
        <f t="shared" si="162"/>
        <v>11833800</v>
      </c>
      <c r="F298" s="9">
        <f t="shared" si="163"/>
        <v>0.27476381213135259</v>
      </c>
      <c r="H298" s="2">
        <v>1169</v>
      </c>
      <c r="I298" s="2">
        <v>428</v>
      </c>
      <c r="J298" s="2">
        <f t="shared" si="164"/>
        <v>1597</v>
      </c>
      <c r="K298" s="9">
        <f t="shared" si="165"/>
        <v>0.2680025046963056</v>
      </c>
      <c r="L298" s="3">
        <f t="shared" si="166"/>
        <v>6.7613074350469926E-3</v>
      </c>
    </row>
    <row r="299" spans="1:12" x14ac:dyDescent="0.2">
      <c r="B299" s="1">
        <v>2022</v>
      </c>
      <c r="C299" s="2">
        <v>9488100</v>
      </c>
      <c r="D299" s="2">
        <v>3572200</v>
      </c>
      <c r="E299" s="2">
        <f t="shared" si="162"/>
        <v>13060300</v>
      </c>
      <c r="F299" s="9">
        <f t="shared" si="163"/>
        <v>0.27351592229887522</v>
      </c>
      <c r="H299" s="2">
        <v>1156</v>
      </c>
      <c r="I299" s="2">
        <v>447</v>
      </c>
      <c r="J299" s="2">
        <f t="shared" si="164"/>
        <v>1603</v>
      </c>
      <c r="K299" s="9">
        <f t="shared" si="165"/>
        <v>0.27885215221459764</v>
      </c>
      <c r="L299" s="3">
        <f t="shared" si="166"/>
        <v>-5.3362299157224125E-3</v>
      </c>
    </row>
    <row r="300" spans="1:12" x14ac:dyDescent="0.2">
      <c r="B300" s="1">
        <v>2023</v>
      </c>
      <c r="C300" s="2">
        <v>8826900</v>
      </c>
      <c r="D300" s="2">
        <v>3295300</v>
      </c>
      <c r="E300" s="2">
        <f t="shared" ref="E300:E301" si="167">SUM(C300:D300)</f>
        <v>12122200</v>
      </c>
      <c r="F300" s="9">
        <f t="shared" ref="F300:F301" si="168">D300/E300</f>
        <v>0.27184009503225487</v>
      </c>
      <c r="H300" s="2">
        <v>1048</v>
      </c>
      <c r="I300" s="2">
        <v>404</v>
      </c>
      <c r="J300" s="2">
        <f t="shared" ref="J300:J301" si="169">SUM(H300:I300)</f>
        <v>1452</v>
      </c>
      <c r="K300" s="9">
        <f t="shared" ref="K300:K301" si="170">I300/J300</f>
        <v>0.27823691460055094</v>
      </c>
      <c r="L300" s="3">
        <f t="shared" ref="L300:L301" si="171">F300-K300</f>
        <v>-6.3968195682960749E-3</v>
      </c>
    </row>
    <row r="301" spans="1:12" s="42" customFormat="1" x14ac:dyDescent="0.2">
      <c r="B301" s="43">
        <v>2024</v>
      </c>
      <c r="C301" s="44">
        <v>8617500</v>
      </c>
      <c r="D301" s="44">
        <v>3321900</v>
      </c>
      <c r="E301" s="44">
        <f t="shared" si="167"/>
        <v>11939400</v>
      </c>
      <c r="F301" s="45">
        <f t="shared" si="168"/>
        <v>0.27823006181215137</v>
      </c>
      <c r="H301" s="44">
        <v>1052</v>
      </c>
      <c r="I301" s="44">
        <v>407</v>
      </c>
      <c r="J301" s="44">
        <f t="shared" si="169"/>
        <v>1459</v>
      </c>
      <c r="K301" s="45">
        <f t="shared" si="170"/>
        <v>0.27895819054146676</v>
      </c>
      <c r="L301" s="46">
        <f t="shared" si="171"/>
        <v>-7.2812872931538042E-4</v>
      </c>
    </row>
    <row r="302" spans="1:12" x14ac:dyDescent="0.2">
      <c r="F302" s="9"/>
      <c r="K302" s="9"/>
    </row>
    <row r="303" spans="1:12" x14ac:dyDescent="0.2">
      <c r="A303" t="s">
        <v>44</v>
      </c>
      <c r="B303" s="1">
        <v>2017</v>
      </c>
      <c r="C303" s="2">
        <v>25285900</v>
      </c>
      <c r="D303" s="2">
        <v>100900</v>
      </c>
      <c r="E303" s="2">
        <f t="shared" si="162"/>
        <v>25386800</v>
      </c>
      <c r="F303" s="9">
        <f t="shared" si="163"/>
        <v>3.9745064364157751E-3</v>
      </c>
      <c r="H303" s="2">
        <v>3831</v>
      </c>
      <c r="I303" s="2">
        <v>28</v>
      </c>
      <c r="J303" s="2">
        <f t="shared" si="164"/>
        <v>3859</v>
      </c>
      <c r="K303" s="9">
        <f t="shared" si="165"/>
        <v>7.2557657424203162E-3</v>
      </c>
      <c r="L303" s="3">
        <f t="shared" si="166"/>
        <v>-3.2812593060045411E-3</v>
      </c>
    </row>
    <row r="304" spans="1:12" x14ac:dyDescent="0.2">
      <c r="B304" s="1">
        <v>2018</v>
      </c>
      <c r="C304" s="2">
        <v>29543400</v>
      </c>
      <c r="D304" s="2">
        <v>227000</v>
      </c>
      <c r="E304" s="2">
        <f t="shared" si="162"/>
        <v>29770400</v>
      </c>
      <c r="F304" s="9">
        <f t="shared" si="163"/>
        <v>7.6250235132883665E-3</v>
      </c>
      <c r="H304" s="2">
        <v>3699</v>
      </c>
      <c r="I304" s="2">
        <v>45</v>
      </c>
      <c r="J304" s="2">
        <f t="shared" si="164"/>
        <v>3744</v>
      </c>
      <c r="K304" s="9">
        <f t="shared" si="165"/>
        <v>1.201923076923077E-2</v>
      </c>
      <c r="L304" s="3">
        <f t="shared" si="166"/>
        <v>-4.3942072559424034E-3</v>
      </c>
    </row>
    <row r="305" spans="1:12" x14ac:dyDescent="0.2">
      <c r="B305" s="1">
        <v>2019</v>
      </c>
      <c r="C305" s="2">
        <v>33302100</v>
      </c>
      <c r="D305" s="2">
        <v>199500</v>
      </c>
      <c r="E305" s="2">
        <f t="shared" si="162"/>
        <v>33501600</v>
      </c>
      <c r="F305" s="9">
        <f t="shared" si="163"/>
        <v>5.9549394655777632E-3</v>
      </c>
      <c r="H305" s="2">
        <v>3533</v>
      </c>
      <c r="I305" s="2">
        <v>33</v>
      </c>
      <c r="J305" s="2">
        <f t="shared" si="164"/>
        <v>3566</v>
      </c>
      <c r="K305" s="9">
        <f t="shared" si="165"/>
        <v>9.2540661805945029E-3</v>
      </c>
      <c r="L305" s="3">
        <f t="shared" si="166"/>
        <v>-3.2991267150167397E-3</v>
      </c>
    </row>
    <row r="306" spans="1:12" x14ac:dyDescent="0.2">
      <c r="B306" s="1">
        <v>2020</v>
      </c>
      <c r="C306" s="2">
        <v>27480400</v>
      </c>
      <c r="D306" s="2">
        <v>233800</v>
      </c>
      <c r="E306" s="2">
        <f t="shared" si="162"/>
        <v>27714200</v>
      </c>
      <c r="F306" s="9">
        <f t="shared" si="163"/>
        <v>8.4361085652842217E-3</v>
      </c>
      <c r="H306" s="2">
        <v>3570</v>
      </c>
      <c r="I306" s="2">
        <v>37</v>
      </c>
      <c r="J306" s="2">
        <f t="shared" si="164"/>
        <v>3607</v>
      </c>
      <c r="K306" s="9">
        <f t="shared" si="165"/>
        <v>1.0257831993346272E-2</v>
      </c>
      <c r="L306" s="3">
        <f t="shared" si="166"/>
        <v>-1.8217234280620501E-3</v>
      </c>
    </row>
    <row r="307" spans="1:12" x14ac:dyDescent="0.2">
      <c r="B307" s="1">
        <v>2021</v>
      </c>
      <c r="C307" s="2">
        <v>28080500</v>
      </c>
      <c r="D307" s="2">
        <v>206200</v>
      </c>
      <c r="E307" s="2">
        <f t="shared" si="162"/>
        <v>28286700</v>
      </c>
      <c r="F307" s="9">
        <f t="shared" si="163"/>
        <v>7.2896449568171616E-3</v>
      </c>
      <c r="H307" s="2">
        <v>3301</v>
      </c>
      <c r="I307" s="2">
        <v>32</v>
      </c>
      <c r="J307" s="2">
        <f t="shared" si="164"/>
        <v>3333</v>
      </c>
      <c r="K307" s="9">
        <f t="shared" si="165"/>
        <v>9.6009600960096017E-3</v>
      </c>
      <c r="L307" s="3">
        <f t="shared" si="166"/>
        <v>-2.3113151391924401E-3</v>
      </c>
    </row>
    <row r="308" spans="1:12" x14ac:dyDescent="0.2">
      <c r="B308" s="1">
        <v>2022</v>
      </c>
      <c r="C308" s="2">
        <v>34236600</v>
      </c>
      <c r="D308" s="2">
        <v>205500</v>
      </c>
      <c r="E308" s="2">
        <f t="shared" si="162"/>
        <v>34442100</v>
      </c>
      <c r="F308" s="9">
        <f t="shared" si="163"/>
        <v>5.9665351415854433E-3</v>
      </c>
      <c r="H308" s="2">
        <v>3528</v>
      </c>
      <c r="I308" s="2">
        <v>29</v>
      </c>
      <c r="J308" s="2">
        <f t="shared" si="164"/>
        <v>3557</v>
      </c>
      <c r="K308" s="9">
        <f t="shared" si="165"/>
        <v>8.1529378689907221E-3</v>
      </c>
      <c r="L308" s="3">
        <f t="shared" si="166"/>
        <v>-2.1864027274052789E-3</v>
      </c>
    </row>
    <row r="309" spans="1:12" x14ac:dyDescent="0.2">
      <c r="B309" s="1">
        <v>2023</v>
      </c>
      <c r="C309" s="2">
        <v>28579400</v>
      </c>
      <c r="D309" s="2">
        <v>240600</v>
      </c>
      <c r="E309" s="2">
        <f t="shared" ref="E309:E310" si="172">SUM(C309:D309)</f>
        <v>28820000</v>
      </c>
      <c r="F309" s="9">
        <f t="shared" ref="F309:F310" si="173">D309/E309</f>
        <v>8.3483691880638453E-3</v>
      </c>
      <c r="H309" s="2">
        <v>3247</v>
      </c>
      <c r="I309" s="2">
        <v>29</v>
      </c>
      <c r="J309" s="2">
        <f t="shared" ref="J309:J310" si="174">SUM(H309:I309)</f>
        <v>3276</v>
      </c>
      <c r="K309" s="9">
        <f t="shared" ref="K309:K310" si="175">I309/J309</f>
        <v>8.852258852258852E-3</v>
      </c>
      <c r="L309" s="3">
        <f t="shared" ref="L309:L310" si="176">F309-K309</f>
        <v>-5.0388966419500671E-4</v>
      </c>
    </row>
    <row r="310" spans="1:12" s="42" customFormat="1" x14ac:dyDescent="0.2">
      <c r="B310" s="43">
        <v>2024</v>
      </c>
      <c r="C310" s="44">
        <v>29708900</v>
      </c>
      <c r="D310" s="44">
        <v>241000</v>
      </c>
      <c r="E310" s="44">
        <f t="shared" si="172"/>
        <v>29949900</v>
      </c>
      <c r="F310" s="45">
        <f t="shared" si="173"/>
        <v>8.0467714416408744E-3</v>
      </c>
      <c r="H310" s="44">
        <v>3349</v>
      </c>
      <c r="I310" s="44">
        <v>30</v>
      </c>
      <c r="J310" s="44">
        <f t="shared" si="174"/>
        <v>3379</v>
      </c>
      <c r="K310" s="45">
        <f t="shared" si="175"/>
        <v>8.8783663805859728E-3</v>
      </c>
      <c r="L310" s="46">
        <f t="shared" si="176"/>
        <v>-8.3159493894509849E-4</v>
      </c>
    </row>
    <row r="311" spans="1:12" x14ac:dyDescent="0.2">
      <c r="F311" s="9"/>
      <c r="K311" s="9"/>
    </row>
    <row r="312" spans="1:12" x14ac:dyDescent="0.2">
      <c r="A312" t="s">
        <v>45</v>
      </c>
      <c r="B312" s="1">
        <v>2017</v>
      </c>
      <c r="C312" s="2">
        <v>11001700</v>
      </c>
      <c r="D312" s="2">
        <v>8724800</v>
      </c>
      <c r="E312" s="2">
        <f t="shared" si="162"/>
        <v>19726500</v>
      </c>
      <c r="F312" s="9">
        <f t="shared" si="163"/>
        <v>0.44228829239855016</v>
      </c>
      <c r="H312" s="2">
        <v>1772</v>
      </c>
      <c r="I312" s="2">
        <v>1150</v>
      </c>
      <c r="J312" s="2">
        <f t="shared" si="164"/>
        <v>2922</v>
      </c>
      <c r="K312" s="9">
        <f t="shared" si="165"/>
        <v>0.39356605065023959</v>
      </c>
      <c r="L312" s="3">
        <f t="shared" si="166"/>
        <v>4.872224174831058E-2</v>
      </c>
    </row>
    <row r="313" spans="1:12" x14ac:dyDescent="0.2">
      <c r="B313" s="1">
        <v>2018</v>
      </c>
      <c r="C313" s="2">
        <v>17238200</v>
      </c>
      <c r="D313" s="2">
        <v>9865900</v>
      </c>
      <c r="E313" s="2">
        <f t="shared" si="162"/>
        <v>27104100</v>
      </c>
      <c r="F313" s="9">
        <f t="shared" si="163"/>
        <v>0.36400028040038224</v>
      </c>
      <c r="H313" s="2">
        <v>1756</v>
      </c>
      <c r="I313" s="2">
        <v>1193</v>
      </c>
      <c r="J313" s="2">
        <f t="shared" si="164"/>
        <v>2949</v>
      </c>
      <c r="K313" s="9">
        <f t="shared" si="165"/>
        <v>0.40454391319091215</v>
      </c>
      <c r="L313" s="3">
        <f t="shared" si="166"/>
        <v>-4.0543632790529915E-2</v>
      </c>
    </row>
    <row r="314" spans="1:12" x14ac:dyDescent="0.2">
      <c r="B314" s="1">
        <v>2019</v>
      </c>
      <c r="C314" s="2">
        <v>11964700</v>
      </c>
      <c r="D314" s="2">
        <v>9090400</v>
      </c>
      <c r="E314" s="2">
        <f t="shared" si="162"/>
        <v>21055100</v>
      </c>
      <c r="F314" s="9">
        <f t="shared" si="163"/>
        <v>0.43174337808891905</v>
      </c>
      <c r="H314" s="2">
        <v>1545</v>
      </c>
      <c r="I314" s="2">
        <v>1025</v>
      </c>
      <c r="J314" s="2">
        <f t="shared" si="164"/>
        <v>2570</v>
      </c>
      <c r="K314" s="9">
        <f t="shared" si="165"/>
        <v>0.39883268482490275</v>
      </c>
      <c r="L314" s="3">
        <f t="shared" si="166"/>
        <v>3.29106932640163E-2</v>
      </c>
    </row>
    <row r="315" spans="1:12" x14ac:dyDescent="0.2">
      <c r="B315" s="1">
        <v>2020</v>
      </c>
      <c r="C315" s="2">
        <v>12041600</v>
      </c>
      <c r="D315" s="2">
        <v>9722800</v>
      </c>
      <c r="E315" s="2">
        <f t="shared" si="162"/>
        <v>21764400</v>
      </c>
      <c r="F315" s="9">
        <f t="shared" si="163"/>
        <v>0.44672952160408741</v>
      </c>
      <c r="H315" s="2">
        <v>1685</v>
      </c>
      <c r="I315" s="2">
        <v>1130</v>
      </c>
      <c r="J315" s="2">
        <f t="shared" si="164"/>
        <v>2815</v>
      </c>
      <c r="K315" s="9">
        <f t="shared" si="165"/>
        <v>0.40142095914742454</v>
      </c>
      <c r="L315" s="3">
        <f t="shared" si="166"/>
        <v>4.5308562456662871E-2</v>
      </c>
    </row>
    <row r="316" spans="1:12" x14ac:dyDescent="0.2">
      <c r="B316" s="1">
        <v>2021</v>
      </c>
      <c r="C316" s="2">
        <v>12325000</v>
      </c>
      <c r="D316" s="2">
        <v>10052200</v>
      </c>
      <c r="E316" s="2">
        <f t="shared" si="162"/>
        <v>22377200</v>
      </c>
      <c r="F316" s="9">
        <f t="shared" si="163"/>
        <v>0.44921616645514184</v>
      </c>
      <c r="H316" s="2">
        <v>1496</v>
      </c>
      <c r="I316" s="2">
        <v>1104</v>
      </c>
      <c r="J316" s="2">
        <f t="shared" si="164"/>
        <v>2600</v>
      </c>
      <c r="K316" s="9">
        <f t="shared" si="165"/>
        <v>0.42461538461538462</v>
      </c>
      <c r="L316" s="3">
        <f t="shared" si="166"/>
        <v>2.4600781839757224E-2</v>
      </c>
    </row>
    <row r="317" spans="1:12" x14ac:dyDescent="0.2">
      <c r="B317" s="1">
        <v>2022</v>
      </c>
      <c r="C317" s="2">
        <v>14303400</v>
      </c>
      <c r="D317" s="2">
        <v>10879800</v>
      </c>
      <c r="E317" s="2">
        <f t="shared" si="162"/>
        <v>25183200</v>
      </c>
      <c r="F317" s="9">
        <f t="shared" si="163"/>
        <v>0.43202611264652624</v>
      </c>
      <c r="H317" s="2">
        <v>1576</v>
      </c>
      <c r="I317" s="2">
        <v>1091</v>
      </c>
      <c r="J317" s="2">
        <f t="shared" si="164"/>
        <v>2667</v>
      </c>
      <c r="K317" s="9">
        <f t="shared" si="165"/>
        <v>0.40907386576677918</v>
      </c>
      <c r="L317" s="3">
        <f t="shared" si="166"/>
        <v>2.2952246879747062E-2</v>
      </c>
    </row>
    <row r="318" spans="1:12" x14ac:dyDescent="0.2">
      <c r="B318" s="1">
        <v>2023</v>
      </c>
      <c r="C318" s="2">
        <v>13824500</v>
      </c>
      <c r="D318" s="2">
        <v>10320700</v>
      </c>
      <c r="E318" s="2">
        <f t="shared" ref="E318:E319" si="177">SUM(C318:D318)</f>
        <v>24145200</v>
      </c>
      <c r="F318" s="9">
        <f t="shared" ref="F318:F319" si="178">D318/E318</f>
        <v>0.42744313569570763</v>
      </c>
      <c r="H318" s="2">
        <v>1419</v>
      </c>
      <c r="I318" s="2">
        <v>962</v>
      </c>
      <c r="J318" s="2">
        <f t="shared" ref="J318:J319" si="179">SUM(H318:I318)</f>
        <v>2381</v>
      </c>
      <c r="K318" s="9">
        <f t="shared" ref="K318:K319" si="180">I318/J318</f>
        <v>0.40403191936161276</v>
      </c>
      <c r="L318" s="3">
        <f t="shared" ref="L318:L319" si="181">F318-K318</f>
        <v>2.3411216334094875E-2</v>
      </c>
    </row>
    <row r="319" spans="1:12" s="42" customFormat="1" x14ac:dyDescent="0.2">
      <c r="B319" s="43">
        <v>2024</v>
      </c>
      <c r="C319" s="44">
        <v>14522600</v>
      </c>
      <c r="D319" s="44">
        <v>10508700</v>
      </c>
      <c r="E319" s="44">
        <f t="shared" si="177"/>
        <v>25031300</v>
      </c>
      <c r="F319" s="45">
        <f t="shared" si="178"/>
        <v>0.41982238237726366</v>
      </c>
      <c r="H319" s="44">
        <v>1407</v>
      </c>
      <c r="I319" s="44">
        <v>991</v>
      </c>
      <c r="J319" s="44">
        <f t="shared" si="179"/>
        <v>2398</v>
      </c>
      <c r="K319" s="45">
        <f t="shared" si="180"/>
        <v>0.41326105087572979</v>
      </c>
      <c r="L319" s="46">
        <f t="shared" si="181"/>
        <v>6.5613315015338736E-3</v>
      </c>
    </row>
    <row r="320" spans="1:12" x14ac:dyDescent="0.2">
      <c r="F320" s="9"/>
      <c r="K320" s="9"/>
    </row>
    <row r="321" spans="1:12" s="17" customFormat="1" x14ac:dyDescent="0.2">
      <c r="B321" s="30"/>
      <c r="C321" s="31"/>
      <c r="D321" s="31"/>
      <c r="E321" s="31"/>
      <c r="F321" s="32"/>
      <c r="H321" s="31"/>
      <c r="I321" s="31"/>
      <c r="J321" s="31"/>
      <c r="K321" s="32"/>
      <c r="L321" s="33"/>
    </row>
    <row r="322" spans="1:12" hidden="1" x14ac:dyDescent="0.2">
      <c r="A322" s="10" t="s">
        <v>46</v>
      </c>
      <c r="B322" s="11"/>
      <c r="C322" s="12">
        <f>SUM(C4:C321)</f>
        <v>6458753825</v>
      </c>
      <c r="D322" s="12">
        <f>SUM(D4:D321)</f>
        <v>739754300</v>
      </c>
      <c r="E322" s="12">
        <f>SUM(E4:E321)</f>
        <v>7198508125</v>
      </c>
      <c r="F322" s="12"/>
      <c r="G322" s="12"/>
      <c r="H322" s="12">
        <f>SUM(H4:H321)</f>
        <v>619412</v>
      </c>
      <c r="I322" s="12">
        <f>SUM(I4:I321)</f>
        <v>88644</v>
      </c>
      <c r="J322" s="12">
        <f>SUM(J4:J321)</f>
        <v>708056</v>
      </c>
      <c r="K322" s="12"/>
      <c r="L322" s="12"/>
    </row>
    <row r="323" spans="1:12" hidden="1" x14ac:dyDescent="0.2">
      <c r="F323" s="9"/>
      <c r="K323" s="9"/>
    </row>
    <row r="324" spans="1:12" hidden="1" x14ac:dyDescent="0.2">
      <c r="F324" s="9"/>
      <c r="K324" s="9"/>
    </row>
    <row r="325" spans="1:12" x14ac:dyDescent="0.2">
      <c r="F325" s="9"/>
      <c r="K325" s="9"/>
    </row>
    <row r="326" spans="1:12" x14ac:dyDescent="0.2">
      <c r="A326" t="s">
        <v>47</v>
      </c>
      <c r="B326" s="1">
        <v>2017</v>
      </c>
      <c r="C326" s="2">
        <v>691566118</v>
      </c>
      <c r="D326" s="2">
        <v>69558400</v>
      </c>
      <c r="E326" s="2">
        <f>SUM(C326:D326)</f>
        <v>761124518</v>
      </c>
      <c r="F326" s="9">
        <f>D326/E326</f>
        <v>9.1388988733115545E-2</v>
      </c>
      <c r="H326" s="2">
        <v>83207</v>
      </c>
      <c r="I326" s="2">
        <v>11115</v>
      </c>
      <c r="J326" s="2">
        <f>SUM(H326:I326)</f>
        <v>94322</v>
      </c>
      <c r="K326" s="9">
        <f>I326/J326</f>
        <v>0.11784101270117257</v>
      </c>
      <c r="L326" s="3">
        <f>F326-K326</f>
        <v>-2.6452023968057028E-2</v>
      </c>
    </row>
    <row r="327" spans="1:12" x14ac:dyDescent="0.2">
      <c r="B327" s="13">
        <v>2018</v>
      </c>
      <c r="C327" s="14">
        <v>814888250</v>
      </c>
      <c r="D327" s="14">
        <v>85478000</v>
      </c>
      <c r="E327" s="14">
        <v>900366250</v>
      </c>
      <c r="F327" s="15">
        <v>9.4936921502777299E-2</v>
      </c>
      <c r="G327" s="16"/>
      <c r="H327" s="14">
        <v>80376</v>
      </c>
      <c r="I327" s="14">
        <v>11412</v>
      </c>
      <c r="J327" s="14">
        <v>91788</v>
      </c>
      <c r="K327" s="9">
        <v>0.12432997777487299</v>
      </c>
      <c r="L327" s="3">
        <v>-2.9393056272095201E-2</v>
      </c>
    </row>
    <row r="328" spans="1:12" x14ac:dyDescent="0.2">
      <c r="B328" s="1">
        <v>2019</v>
      </c>
      <c r="C328" s="2">
        <v>813473300</v>
      </c>
      <c r="D328" s="2">
        <v>86145600</v>
      </c>
      <c r="E328" s="2">
        <v>899618900</v>
      </c>
      <c r="F328" s="9">
        <v>9.5757881476256218E-2</v>
      </c>
      <c r="H328" s="2">
        <v>78587</v>
      </c>
      <c r="I328" s="2">
        <v>11024</v>
      </c>
      <c r="J328" s="2">
        <v>89611</v>
      </c>
      <c r="K328" s="9">
        <v>0.12302061130887949</v>
      </c>
      <c r="L328" s="3">
        <v>-2.7262729832623275E-2</v>
      </c>
    </row>
    <row r="329" spans="1:12" x14ac:dyDescent="0.2">
      <c r="B329" s="1">
        <v>2020</v>
      </c>
      <c r="C329" s="2">
        <v>775170600</v>
      </c>
      <c r="D329" s="2">
        <v>92250700</v>
      </c>
      <c r="E329" s="2">
        <f>SUM(C329:D329)</f>
        <v>867421300</v>
      </c>
      <c r="F329" s="9">
        <f>D329/E329</f>
        <v>0.10635051272086586</v>
      </c>
      <c r="H329" s="2">
        <v>79764</v>
      </c>
      <c r="I329" s="2">
        <v>11281</v>
      </c>
      <c r="J329" s="2">
        <f>SUM(H329:I329)</f>
        <v>91045</v>
      </c>
      <c r="K329" s="34">
        <f>I329/J329</f>
        <v>0.12390576088747322</v>
      </c>
      <c r="L329" s="35">
        <f>F329-K329</f>
        <v>-1.7555248166607362E-2</v>
      </c>
    </row>
    <row r="330" spans="1:12" x14ac:dyDescent="0.2">
      <c r="B330" s="1">
        <v>2021</v>
      </c>
      <c r="C330" s="2">
        <v>812623100</v>
      </c>
      <c r="D330" s="2">
        <v>95466900</v>
      </c>
      <c r="E330" s="2">
        <f>SUM(C330:D330)</f>
        <v>908090000</v>
      </c>
      <c r="F330" s="9">
        <f>D330/E330</f>
        <v>0.10512933740047793</v>
      </c>
      <c r="H330" s="2">
        <v>77340</v>
      </c>
      <c r="I330" s="2">
        <v>11060</v>
      </c>
      <c r="J330" s="2">
        <f>SUM(H330:I330)</f>
        <v>88400</v>
      </c>
      <c r="K330" s="34">
        <f>I330/J330</f>
        <v>0.1251131221719457</v>
      </c>
      <c r="L330" s="35">
        <f>F330-K330</f>
        <v>-1.9983784771467769E-2</v>
      </c>
    </row>
    <row r="331" spans="1:12" x14ac:dyDescent="0.2">
      <c r="B331" s="1">
        <v>2022</v>
      </c>
      <c r="C331" s="2">
        <v>860070400</v>
      </c>
      <c r="D331" s="2">
        <v>103124400</v>
      </c>
      <c r="E331" s="2">
        <f>SUM(C331:D331)</f>
        <v>963194800</v>
      </c>
      <c r="F331" s="9">
        <f>D331/E331</f>
        <v>0.10706494677919773</v>
      </c>
      <c r="H331" s="2">
        <v>77167</v>
      </c>
      <c r="I331" s="2">
        <v>11235</v>
      </c>
      <c r="J331" s="2">
        <f>SUM(H331:I331)</f>
        <v>88402</v>
      </c>
      <c r="K331" s="34">
        <f>I331/J331</f>
        <v>0.12708988484423428</v>
      </c>
      <c r="L331" s="35">
        <f>F331-K331</f>
        <v>-2.0024938065036552E-2</v>
      </c>
    </row>
    <row r="332" spans="1:12" x14ac:dyDescent="0.2">
      <c r="B332" s="1">
        <v>2023</v>
      </c>
      <c r="C332" s="2">
        <v>854382964</v>
      </c>
      <c r="D332" s="2">
        <v>103988800</v>
      </c>
      <c r="E332" s="2">
        <f>SUM(C332:D332)</f>
        <v>958371764</v>
      </c>
      <c r="F332" s="9">
        <f>D332/E332</f>
        <v>0.10850570092547092</v>
      </c>
      <c r="H332" s="2">
        <v>73172</v>
      </c>
      <c r="I332" s="2">
        <v>10756</v>
      </c>
      <c r="J332" s="2">
        <f>SUM(H332:I332)</f>
        <v>83928</v>
      </c>
      <c r="K332" s="34">
        <f>I332/J332</f>
        <v>0.1281574683061672</v>
      </c>
      <c r="L332" s="35">
        <f>F332-K332</f>
        <v>-1.9651767380696281E-2</v>
      </c>
    </row>
    <row r="333" spans="1:12" s="42" customFormat="1" x14ac:dyDescent="0.2">
      <c r="B333" s="43">
        <v>2024</v>
      </c>
      <c r="C333" s="44">
        <v>836567493</v>
      </c>
      <c r="D333" s="44">
        <v>103741200</v>
      </c>
      <c r="E333" s="44">
        <f>SUM(C333:D333)</f>
        <v>940308693</v>
      </c>
      <c r="F333" s="45">
        <f>D333/E333</f>
        <v>0.11032674777154272</v>
      </c>
      <c r="H333" s="44">
        <v>69798</v>
      </c>
      <c r="I333" s="44">
        <v>10760</v>
      </c>
      <c r="J333" s="44">
        <f>SUM(H333:I333)</f>
        <v>80558</v>
      </c>
      <c r="K333" s="48">
        <f>I333/J333</f>
        <v>0.13356836068422751</v>
      </c>
      <c r="L333" s="49">
        <f>F333-K333</f>
        <v>-2.3241612912684784E-2</v>
      </c>
    </row>
    <row r="334" spans="1:12" x14ac:dyDescent="0.2">
      <c r="F334" s="9"/>
      <c r="K334" s="9"/>
    </row>
    <row r="335" spans="1:12" x14ac:dyDescent="0.2">
      <c r="A335" s="17"/>
      <c r="F335" s="9"/>
      <c r="K335" s="9"/>
    </row>
    <row r="336" spans="1:12" x14ac:dyDescent="0.2">
      <c r="F336" s="9"/>
      <c r="K336" s="9"/>
    </row>
    <row r="337" spans="1:17" x14ac:dyDescent="0.2">
      <c r="C337" s="18"/>
      <c r="D337" s="18"/>
      <c r="E337" s="18"/>
      <c r="F337" s="9"/>
      <c r="G337" s="18"/>
      <c r="H337" s="18"/>
      <c r="I337" s="18"/>
      <c r="J337" s="18"/>
      <c r="K337" s="9"/>
    </row>
    <row r="338" spans="1:17" x14ac:dyDescent="0.2">
      <c r="C338" s="18"/>
      <c r="D338" s="18"/>
      <c r="E338" s="18"/>
      <c r="F338" s="9"/>
      <c r="G338" s="18"/>
      <c r="H338" s="18"/>
      <c r="I338" s="18"/>
      <c r="J338" s="18"/>
      <c r="K338" s="9"/>
    </row>
    <row r="339" spans="1:17" x14ac:dyDescent="0.2">
      <c r="C339" s="18"/>
      <c r="D339" s="18"/>
      <c r="E339" s="18"/>
      <c r="F339" s="9"/>
      <c r="G339" s="18"/>
      <c r="H339" s="18"/>
      <c r="I339" s="18"/>
      <c r="J339" s="18"/>
      <c r="K339" s="9"/>
    </row>
    <row r="340" spans="1:17" x14ac:dyDescent="0.2">
      <c r="C340" s="18"/>
      <c r="D340" s="18"/>
      <c r="E340" s="18"/>
      <c r="F340" s="9"/>
      <c r="G340" s="18"/>
      <c r="H340" s="18"/>
      <c r="I340" s="18"/>
      <c r="J340" s="18"/>
      <c r="K340" s="9"/>
    </row>
    <row r="341" spans="1:17" x14ac:dyDescent="0.2">
      <c r="C341" s="18"/>
      <c r="D341" s="18"/>
      <c r="E341" s="18"/>
      <c r="F341" s="9"/>
      <c r="G341" s="18"/>
      <c r="H341" s="18"/>
      <c r="I341" s="18"/>
      <c r="J341" s="18"/>
      <c r="K341" s="9"/>
    </row>
    <row r="342" spans="1:17" x14ac:dyDescent="0.2">
      <c r="C342" s="18"/>
      <c r="D342" s="18"/>
      <c r="E342" s="18"/>
      <c r="F342" s="9"/>
      <c r="G342" s="18"/>
      <c r="H342" s="18"/>
      <c r="I342" s="18"/>
      <c r="J342" s="18"/>
      <c r="K342" s="9"/>
    </row>
    <row r="343" spans="1:17" x14ac:dyDescent="0.2">
      <c r="C343" s="18"/>
      <c r="D343" s="18"/>
      <c r="E343" s="18"/>
      <c r="F343" s="9"/>
      <c r="G343" s="18"/>
      <c r="H343" s="18"/>
      <c r="I343" s="18"/>
      <c r="J343" s="18"/>
      <c r="K343" s="9"/>
    </row>
    <row r="344" spans="1:17" x14ac:dyDescent="0.2">
      <c r="F344" s="9"/>
      <c r="K344" s="9"/>
    </row>
    <row r="345" spans="1:17" hidden="1" x14ac:dyDescent="0.2">
      <c r="F345" s="9"/>
      <c r="K345" s="9"/>
    </row>
    <row r="346" spans="1:17" hidden="1" x14ac:dyDescent="0.2">
      <c r="F346" s="9"/>
      <c r="K346" s="9"/>
    </row>
    <row r="347" spans="1:17" hidden="1" x14ac:dyDescent="0.2"/>
    <row r="348" spans="1:17" hidden="1" x14ac:dyDescent="0.2"/>
    <row r="349" spans="1:17" s="21" customFormat="1" x14ac:dyDescent="0.2">
      <c r="A349" s="37"/>
      <c r="B349" s="19"/>
      <c r="C349" s="18"/>
      <c r="D349" s="18"/>
      <c r="E349" s="18"/>
      <c r="F349" s="20"/>
      <c r="H349" s="18"/>
      <c r="I349" s="18"/>
      <c r="J349" s="18"/>
      <c r="K349" s="20"/>
      <c r="L349" s="22"/>
    </row>
    <row r="350" spans="1:17" s="21" customFormat="1" x14ac:dyDescent="0.2">
      <c r="B350" s="19"/>
      <c r="C350" s="18"/>
      <c r="D350" s="18"/>
      <c r="E350" s="18"/>
      <c r="F350" s="16"/>
      <c r="H350" s="18"/>
      <c r="I350" s="18"/>
      <c r="J350" s="18"/>
      <c r="K350" s="16"/>
      <c r="L350" s="16"/>
    </row>
    <row r="351" spans="1:17" s="21" customFormat="1" x14ac:dyDescent="0.2">
      <c r="B351" s="19"/>
      <c r="C351" s="18"/>
      <c r="D351" s="18"/>
      <c r="E351" s="18"/>
      <c r="F351" s="16"/>
      <c r="H351" s="18"/>
      <c r="J351" s="18"/>
      <c r="K351" s="16"/>
      <c r="L351" s="16"/>
      <c r="N351" s="20"/>
      <c r="O351" s="22"/>
      <c r="Q351" s="20"/>
    </row>
    <row r="352" spans="1:17" s="21" customFormat="1" x14ac:dyDescent="0.2">
      <c r="B352" s="19"/>
      <c r="C352" s="18"/>
      <c r="D352" s="18"/>
      <c r="E352" s="18"/>
      <c r="F352" s="16"/>
      <c r="H352" s="18"/>
      <c r="J352" s="18"/>
      <c r="K352" s="16"/>
      <c r="L352" s="16"/>
      <c r="N352" s="20"/>
      <c r="O352" s="22"/>
      <c r="Q352" s="20"/>
    </row>
    <row r="353" spans="2:17" s="21" customFormat="1" x14ac:dyDescent="0.2">
      <c r="B353" s="19"/>
      <c r="C353" s="18"/>
      <c r="D353" s="18"/>
      <c r="E353" s="18"/>
      <c r="F353" s="16"/>
      <c r="H353" s="18"/>
      <c r="J353" s="18"/>
      <c r="K353" s="16"/>
      <c r="L353" s="16"/>
      <c r="N353" s="20"/>
      <c r="O353" s="22"/>
      <c r="Q353" s="20"/>
    </row>
    <row r="354" spans="2:17" s="21" customFormat="1" x14ac:dyDescent="0.2">
      <c r="B354" s="19"/>
      <c r="C354" s="18"/>
      <c r="D354" s="18"/>
      <c r="E354" s="18"/>
      <c r="F354" s="16"/>
      <c r="H354" s="18"/>
      <c r="J354" s="18"/>
      <c r="K354" s="16"/>
      <c r="L354" s="16"/>
      <c r="N354" s="20"/>
      <c r="O354" s="22"/>
      <c r="Q354" s="20"/>
    </row>
    <row r="355" spans="2:17" s="21" customFormat="1" x14ac:dyDescent="0.2">
      <c r="B355" s="19"/>
      <c r="C355" s="18"/>
      <c r="D355" s="18"/>
      <c r="E355" s="18"/>
      <c r="F355" s="16"/>
      <c r="H355" s="18"/>
      <c r="I355" s="18"/>
      <c r="J355" s="18"/>
      <c r="K355" s="16"/>
      <c r="L355" s="16"/>
      <c r="N355" s="20"/>
      <c r="O355" s="22"/>
      <c r="Q355" s="20"/>
    </row>
    <row r="356" spans="2:17" s="21" customFormat="1" x14ac:dyDescent="0.2">
      <c r="B356" s="19"/>
      <c r="C356" s="18"/>
      <c r="D356" s="18"/>
      <c r="E356" s="18"/>
      <c r="F356" s="16"/>
      <c r="H356" s="18"/>
      <c r="I356" s="18"/>
      <c r="J356" s="18"/>
      <c r="K356" s="16"/>
      <c r="L356" s="16"/>
      <c r="N356" s="20"/>
      <c r="O356" s="22"/>
      <c r="Q356" s="20"/>
    </row>
    <row r="357" spans="2:17" s="21" customFormat="1" x14ac:dyDescent="0.2">
      <c r="B357" s="19"/>
      <c r="C357" s="18"/>
      <c r="D357" s="18"/>
      <c r="E357" s="18"/>
      <c r="F357" s="16"/>
      <c r="H357" s="18"/>
      <c r="I357" s="18"/>
      <c r="J357" s="18"/>
      <c r="K357" s="16"/>
      <c r="L357" s="16"/>
      <c r="N357" s="20"/>
      <c r="O357" s="22"/>
      <c r="Q357" s="20"/>
    </row>
    <row r="358" spans="2:17" s="21" customFormat="1" x14ac:dyDescent="0.2">
      <c r="B358" s="19"/>
      <c r="C358" s="18"/>
      <c r="D358" s="18"/>
      <c r="E358" s="18"/>
      <c r="F358" s="16"/>
      <c r="H358" s="18"/>
      <c r="I358" s="18"/>
      <c r="J358" s="18"/>
      <c r="K358" s="16"/>
      <c r="L358" s="16"/>
      <c r="N358" s="20"/>
      <c r="O358" s="22"/>
      <c r="Q358" s="20"/>
    </row>
    <row r="359" spans="2:17" s="21" customFormat="1" x14ac:dyDescent="0.2">
      <c r="B359" s="19"/>
      <c r="C359" s="18"/>
      <c r="D359" s="18"/>
      <c r="E359" s="18"/>
      <c r="F359" s="16"/>
      <c r="H359" s="18"/>
      <c r="I359" s="18"/>
      <c r="J359" s="18"/>
      <c r="K359" s="16"/>
      <c r="L359" s="16"/>
      <c r="N359" s="38"/>
      <c r="O359" s="22"/>
      <c r="Q359" s="20"/>
    </row>
    <row r="360" spans="2:17" s="21" customFormat="1" x14ac:dyDescent="0.2">
      <c r="B360" s="19"/>
      <c r="C360" s="18"/>
      <c r="D360" s="18"/>
      <c r="E360" s="18"/>
      <c r="F360" s="16"/>
      <c r="H360" s="18"/>
      <c r="I360" s="18"/>
      <c r="J360" s="18"/>
      <c r="K360" s="16"/>
      <c r="L360" s="16"/>
      <c r="N360" s="20"/>
      <c r="O360" s="22"/>
      <c r="Q360" s="20"/>
    </row>
    <row r="361" spans="2:17" s="21" customFormat="1" x14ac:dyDescent="0.2">
      <c r="B361" s="19"/>
      <c r="C361" s="18"/>
      <c r="D361" s="18"/>
      <c r="E361" s="18"/>
      <c r="F361" s="16"/>
      <c r="H361" s="18"/>
      <c r="I361" s="18"/>
      <c r="J361" s="18"/>
      <c r="K361" s="16"/>
      <c r="L361" s="16"/>
      <c r="N361" s="20"/>
      <c r="O361" s="22"/>
      <c r="Q361" s="20"/>
    </row>
    <row r="362" spans="2:17" s="21" customFormat="1" x14ac:dyDescent="0.2">
      <c r="B362" s="19"/>
      <c r="C362" s="18"/>
      <c r="D362" s="18"/>
      <c r="E362" s="18"/>
      <c r="F362" s="16"/>
      <c r="H362" s="18"/>
      <c r="I362" s="18"/>
      <c r="J362" s="18"/>
      <c r="K362" s="16"/>
      <c r="L362" s="16"/>
      <c r="N362" s="20"/>
      <c r="O362" s="22"/>
      <c r="Q362" s="20"/>
    </row>
    <row r="363" spans="2:17" s="21" customFormat="1" x14ac:dyDescent="0.2">
      <c r="B363" s="19"/>
      <c r="C363" s="18"/>
      <c r="D363" s="18"/>
      <c r="E363" s="18"/>
      <c r="F363" s="16"/>
      <c r="H363" s="18"/>
      <c r="I363" s="18"/>
      <c r="J363" s="18"/>
      <c r="K363" s="16"/>
      <c r="L363" s="16"/>
      <c r="N363" s="20"/>
      <c r="O363" s="22"/>
      <c r="Q363" s="20"/>
    </row>
    <row r="364" spans="2:17" s="21" customFormat="1" x14ac:dyDescent="0.2">
      <c r="B364" s="19"/>
      <c r="C364" s="18"/>
      <c r="D364" s="18"/>
      <c r="E364" s="18"/>
      <c r="F364" s="16"/>
      <c r="H364" s="18"/>
      <c r="I364" s="18"/>
      <c r="J364" s="18"/>
      <c r="K364" s="16"/>
      <c r="L364" s="16"/>
      <c r="N364" s="20"/>
      <c r="O364" s="22"/>
      <c r="Q364" s="20"/>
    </row>
    <row r="365" spans="2:17" s="21" customFormat="1" x14ac:dyDescent="0.2">
      <c r="B365" s="19"/>
      <c r="C365" s="18"/>
      <c r="D365" s="18"/>
      <c r="E365" s="18"/>
      <c r="F365" s="16"/>
      <c r="H365" s="18"/>
      <c r="I365" s="18"/>
      <c r="J365" s="18"/>
      <c r="K365" s="16"/>
      <c r="L365" s="16"/>
      <c r="N365" s="20"/>
      <c r="O365" s="22"/>
      <c r="Q365" s="20"/>
    </row>
    <row r="366" spans="2:17" s="21" customFormat="1" x14ac:dyDescent="0.2">
      <c r="B366" s="19"/>
      <c r="C366" s="18"/>
      <c r="D366" s="18"/>
      <c r="E366" s="18"/>
      <c r="F366" s="16"/>
      <c r="G366" s="18"/>
      <c r="H366" s="18"/>
      <c r="I366" s="18"/>
      <c r="J366" s="18"/>
      <c r="K366" s="18"/>
      <c r="L366" s="16"/>
      <c r="N366" s="20"/>
      <c r="O366" s="22"/>
      <c r="Q366" s="20"/>
    </row>
    <row r="367" spans="2:17" s="21" customFormat="1" x14ac:dyDescent="0.2">
      <c r="B367" s="19"/>
      <c r="C367" s="18"/>
      <c r="D367" s="18"/>
      <c r="E367" s="18"/>
      <c r="F367" s="16"/>
      <c r="G367" s="18"/>
      <c r="H367" s="18"/>
      <c r="I367" s="18"/>
      <c r="J367" s="18"/>
      <c r="K367" s="18"/>
      <c r="L367" s="16"/>
      <c r="N367" s="20"/>
      <c r="O367" s="22"/>
      <c r="Q367" s="20"/>
    </row>
    <row r="368" spans="2:17" x14ac:dyDescent="0.2">
      <c r="O368" s="23"/>
      <c r="Q368" s="23"/>
    </row>
    <row r="369" spans="2:15" s="24" customFormat="1" x14ac:dyDescent="0.2">
      <c r="B369" s="25"/>
      <c r="C369" s="26"/>
      <c r="D369" s="26"/>
      <c r="E369" s="26"/>
      <c r="F369" s="27"/>
      <c r="G369" s="26"/>
      <c r="H369" s="26"/>
      <c r="I369" s="26"/>
      <c r="J369" s="26"/>
      <c r="K369" s="27"/>
      <c r="L369" s="26"/>
      <c r="O369" s="36"/>
    </row>
  </sheetData>
  <pageMargins left="0.6692913385826772" right="0.6692913385826772" top="0.51181102362204722" bottom="0.51181102362204722" header="0.27559055118110237" footer="0.27559055118110237"/>
  <pageSetup paperSize="9" firstPageNumber="0" orientation="landscape" horizontalDpi="300" verticalDpi="300" r:id="rId1"/>
  <headerFooter>
    <oddHeader>&amp;L&amp;"Arial,Kursiv"PRISPENGAR STARTANDE HÄSTAR PER BANA</oddHeader>
    <oddFooter>&amp;L&amp;D Bo Hjertsson&amp;RSida &amp;P</oddFooter>
  </headerFooter>
  <rowBreaks count="8" manualBreakCount="8">
    <brk id="39" max="16383" man="1"/>
    <brk id="75" max="16383" man="1"/>
    <brk id="111" max="16383" man="1"/>
    <brk id="149" max="16383" man="1"/>
    <brk id="185" max="16383" man="1"/>
    <brk id="221" max="16383" man="1"/>
    <brk id="257" max="16383" man="1"/>
    <brk id="2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140" zoomScaleNormal="140" workbookViewId="0">
      <selection activeCell="H15" sqref="H15"/>
    </sheetView>
  </sheetViews>
  <sheetFormatPr defaultRowHeight="12.75" x14ac:dyDescent="0.2"/>
  <cols>
    <col min="1" max="1025" width="11.5703125"/>
  </cols>
  <sheetData/>
  <pageMargins left="0.78749999999999998" right="0.78749999999999998" top="0.51319444444444395" bottom="0.51319444444444395" header="0.27569444444444402" footer="0.27569444444444402"/>
  <pageSetup paperSize="9" firstPageNumber="0" orientation="landscape" horizontalDpi="300" verticalDpi="300"/>
  <headerFooter>
    <oddHeader>&amp;LPRISPENGAR STARTANDE HÄSTAR PER BANA</oddHeader>
    <oddFooter>&amp;L&amp;D&amp;RSida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2023 original</vt:lpstr>
      <vt:lpstr>Blad4</vt:lpstr>
      <vt:lpstr>'2023 original'!Utskriftsrubriker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Gun Hjertsson</cp:lastModifiedBy>
  <cp:revision>65</cp:revision>
  <cp:lastPrinted>2025-01-02T16:26:11Z</cp:lastPrinted>
  <dcterms:created xsi:type="dcterms:W3CDTF">2018-05-13T11:13:22Z</dcterms:created>
  <dcterms:modified xsi:type="dcterms:W3CDTF">2025-01-02T16:26:31Z</dcterms:modified>
  <dc:language>sv-SE</dc:language>
</cp:coreProperties>
</file>